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BBeckett\Downloads\"/>
    </mc:Choice>
  </mc:AlternateContent>
  <xr:revisionPtr revIDLastSave="0" documentId="13_ncr:1_{189D8859-0489-4323-A90E-8BBBDE91107F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Sheet1" sheetId="8" r:id="rId1"/>
    <sheet name="Main_figures" sheetId="1" r:id="rId2"/>
    <sheet name="CRF" sheetId="2" r:id="rId3"/>
    <sheet name="National_grants_in_aid" sheetId="3" r:id="rId4"/>
    <sheet name="Local_gov_rev_exp_breakdown" sheetId="4" r:id="rId5"/>
    <sheet name="Local_gov_cap_exp_breakdown" sheetId="5" r:id="rId6"/>
    <sheet name="Tax_reliefs" sheetId="6" r:id="rId7"/>
    <sheet name="Plots" sheetId="7" r:id="rId8"/>
  </sheets>
  <definedNames>
    <definedName name="_xlnm._FilterDatabase" localSheetId="4" hidden="1">Local_gov_rev_exp_breakdown!$A$1:$N$17</definedName>
    <definedName name="_xlnm._FilterDatabase" localSheetId="3" hidden="1">National_grants_in_aid!$A$1:$N$23</definedName>
    <definedName name="_xlnm._FilterDatabase" localSheetId="6" hidden="1">Tax_reliefs!$A$1:$N$13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8" i="4" l="1"/>
  <c r="L18" i="4"/>
  <c r="K18" i="4"/>
  <c r="J18" i="4"/>
  <c r="I18" i="4"/>
  <c r="H18" i="4"/>
  <c r="G18" i="4"/>
  <c r="F18" i="4"/>
  <c r="E18" i="4"/>
  <c r="D18" i="4"/>
  <c r="C18" i="4"/>
  <c r="B18" i="4"/>
  <c r="M16" i="4"/>
  <c r="L16" i="4"/>
  <c r="K16" i="4"/>
  <c r="J16" i="4"/>
  <c r="I16" i="4"/>
  <c r="H16" i="4"/>
  <c r="G16" i="4"/>
  <c r="F16" i="4"/>
  <c r="E16" i="4"/>
  <c r="D16" i="4"/>
  <c r="C16" i="4"/>
  <c r="B16" i="4"/>
  <c r="O36" i="1"/>
  <c r="N36" i="1"/>
  <c r="O35" i="1"/>
  <c r="N35" i="1"/>
  <c r="O34" i="1"/>
  <c r="N34" i="1"/>
  <c r="O33" i="1"/>
  <c r="N33" i="1"/>
  <c r="O31" i="1"/>
  <c r="N31" i="1"/>
  <c r="O30" i="1"/>
  <c r="N30" i="1"/>
  <c r="O29" i="1"/>
  <c r="N29" i="1"/>
  <c r="O28" i="1"/>
  <c r="N28" i="1"/>
  <c r="O25" i="1"/>
  <c r="N25" i="1"/>
  <c r="M24" i="1"/>
  <c r="L24" i="1"/>
  <c r="N24" i="1" s="1"/>
  <c r="K24" i="1"/>
  <c r="J24" i="1"/>
  <c r="I24" i="1"/>
  <c r="H24" i="1"/>
  <c r="G24" i="1"/>
  <c r="F24" i="1"/>
  <c r="E24" i="1"/>
  <c r="D24" i="1"/>
  <c r="C24" i="1"/>
  <c r="B24" i="1"/>
  <c r="O24" i="1" s="1"/>
  <c r="O23" i="1"/>
  <c r="N23" i="1"/>
  <c r="O22" i="1"/>
  <c r="N22" i="1"/>
  <c r="O20" i="1"/>
  <c r="N20" i="1"/>
  <c r="O18" i="1"/>
  <c r="N18" i="1"/>
  <c r="O17" i="1"/>
  <c r="N17" i="1"/>
  <c r="O16" i="1"/>
  <c r="N16" i="1"/>
  <c r="O15" i="1"/>
  <c r="N15" i="1"/>
  <c r="O14" i="1"/>
  <c r="N14" i="1"/>
  <c r="O12" i="1"/>
  <c r="N12" i="1"/>
  <c r="M11" i="1"/>
  <c r="L11" i="1"/>
  <c r="N11" i="1" s="1"/>
  <c r="K11" i="1"/>
  <c r="J11" i="1"/>
  <c r="I11" i="1"/>
  <c r="H11" i="1"/>
  <c r="G11" i="1"/>
  <c r="F11" i="1"/>
  <c r="E11" i="1"/>
  <c r="D11" i="1"/>
  <c r="C11" i="1"/>
  <c r="B11" i="1"/>
  <c r="O11" i="1" s="1"/>
  <c r="O10" i="1"/>
  <c r="N10" i="1"/>
  <c r="O9" i="1"/>
  <c r="N9" i="1"/>
  <c r="O8" i="1"/>
  <c r="N8" i="1"/>
  <c r="O6" i="1"/>
  <c r="N6" i="1"/>
  <c r="O5" i="1"/>
  <c r="N5" i="1"/>
  <c r="O4" i="1"/>
  <c r="N4" i="1"/>
  <c r="O3" i="1"/>
  <c r="N3" i="1"/>
  <c r="O2" i="1"/>
  <c r="N2" i="1"/>
</calcChain>
</file>

<file path=xl/sharedStrings.xml><?xml version="1.0" encoding="utf-8"?>
<sst xmlns="http://schemas.openxmlformats.org/spreadsheetml/2006/main" count="428" uniqueCount="58">
  <si>
    <t>variable</t>
  </si>
  <si>
    <t>_2009_10</t>
  </si>
  <si>
    <t>_2010_11</t>
  </si>
  <si>
    <t>_2011_12</t>
  </si>
  <si>
    <t>_2012_13</t>
  </si>
  <si>
    <t>_2013_14</t>
  </si>
  <si>
    <t>_2014_15</t>
  </si>
  <si>
    <t>_2015_16</t>
  </si>
  <si>
    <t>_2016_17</t>
  </si>
  <si>
    <t>_2017_18</t>
  </si>
  <si>
    <t>_2018_19</t>
  </si>
  <si>
    <t>_2019_20</t>
  </si>
  <si>
    <t>_2020_21</t>
  </si>
  <si>
    <t>% change 09/10-19/20</t>
  </si>
  <si>
    <t>% change 09/10-20/21</t>
  </si>
  <si>
    <t>unit</t>
  </si>
  <si>
    <t>ace_lottery</t>
  </si>
  <si>
    <t>£ millions, real</t>
  </si>
  <si>
    <t>ace_gia</t>
  </si>
  <si>
    <t>britlib_gia</t>
  </si>
  <si>
    <t>historic_england_gia</t>
  </si>
  <si>
    <t>dcms_sponsored</t>
  </si>
  <si>
    <t>mlac</t>
  </si>
  <si>
    <t>.</t>
  </si>
  <si>
    <t>heritage_fund</t>
  </si>
  <si>
    <t>la_revenue_texp</t>
  </si>
  <si>
    <t>la_capital_texp</t>
  </si>
  <si>
    <t>la_revenue_and_capital_texp</t>
  </si>
  <si>
    <t>la_revenue_and_capital_texp_nolib</t>
  </si>
  <si>
    <t>tom_taxr</t>
  </si>
  <si>
    <t>£ millions, nominal</t>
  </si>
  <si>
    <t>crf</t>
  </si>
  <si>
    <t>tot_culture_expenditure</t>
  </si>
  <si>
    <t>tot_culture_expenditure_crf</t>
  </si>
  <si>
    <t>tot_culture_expend_crf_nolib</t>
  </si>
  <si>
    <t>tot_culture_expend_nolib</t>
  </si>
  <si>
    <t>crf_ace</t>
  </si>
  <si>
    <t>crf_nhmf</t>
  </si>
  <si>
    <t>bfi_gia</t>
  </si>
  <si>
    <t>nlhf</t>
  </si>
  <si>
    <t>nhmf</t>
  </si>
  <si>
    <t>nlhf_england</t>
  </si>
  <si>
    <t>texp_archives</t>
  </si>
  <si>
    <t>texp_arts_support</t>
  </si>
  <si>
    <t>texp_heritage</t>
  </si>
  <si>
    <t>texp_libraries</t>
  </si>
  <si>
    <t>texp_museum_galleries</t>
  </si>
  <si>
    <t>texp_theatre_entertainment</t>
  </si>
  <si>
    <t>la_revenue_texp_no_lib</t>
  </si>
  <si>
    <t>la_capital_texp_culture_heritage</t>
  </si>
  <si>
    <t>la_capital_texp_libraries</t>
  </si>
  <si>
    <t>theatres_taxr</t>
  </si>
  <si>
    <t>orchestras_taxr</t>
  </si>
  <si>
    <t>museums_taxr</t>
  </si>
  <si>
    <t>film_taxr</t>
  </si>
  <si>
    <t>hetv_taxr</t>
  </si>
  <si>
    <t>animation_taxr</t>
  </si>
  <si>
    <t>NO LIBRARIES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</si>
</sst>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5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theme="1"/>
      <name val="Arial"/>
    </font>
    <font>
      <sz val="11"/>
      <color theme="1"/>
      <name val="Calibri"/>
    </font>
    <font>
      <b/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9">
    <xf numFmtId="0" fontId="0" fillId="0" borderId="0" xfId="0" applyFont="1" applyAlignment="1"/>
    <xf numFmtId="2" fontId="1" fillId="0" borderId="1" xfId="0" applyNumberFormat="1" applyFont="1" applyBorder="1" applyAlignment="1"/>
    <xf numFmtId="164" fontId="1" fillId="0" borderId="2" xfId="0" applyNumberFormat="1" applyFont="1" applyBorder="1" applyAlignment="1">
      <alignment wrapText="1"/>
    </xf>
    <xf numFmtId="10" fontId="1" fillId="0" borderId="2" xfId="0" applyNumberFormat="1" applyFont="1" applyBorder="1" applyAlignment="1">
      <alignment wrapText="1"/>
    </xf>
    <xf numFmtId="0" fontId="1" fillId="0" borderId="1" xfId="0" applyFont="1" applyBorder="1" applyAlignment="1"/>
    <xf numFmtId="0" fontId="1" fillId="0" borderId="1" xfId="0" applyFont="1" applyBorder="1"/>
    <xf numFmtId="2" fontId="2" fillId="0" borderId="0" xfId="0" applyNumberFormat="1" applyFont="1" applyAlignment="1"/>
    <xf numFmtId="2" fontId="2" fillId="0" borderId="0" xfId="0" applyNumberFormat="1" applyFont="1" applyAlignment="1">
      <alignment horizontal="right"/>
    </xf>
    <xf numFmtId="10" fontId="2" fillId="0" borderId="0" xfId="0" applyNumberFormat="1" applyFont="1" applyAlignment="1"/>
    <xf numFmtId="0" fontId="2" fillId="0" borderId="0" xfId="0" applyFont="1" applyAlignment="1"/>
    <xf numFmtId="0" fontId="3" fillId="0" borderId="0" xfId="0" applyFont="1" applyAlignment="1"/>
    <xf numFmtId="2" fontId="3" fillId="0" borderId="0" xfId="0" applyNumberFormat="1" applyFont="1" applyAlignment="1">
      <alignment horizontal="right"/>
    </xf>
    <xf numFmtId="0" fontId="3" fillId="0" borderId="0" xfId="0" applyFont="1" applyAlignment="1"/>
    <xf numFmtId="2" fontId="3" fillId="0" borderId="0" xfId="0" applyNumberFormat="1" applyFont="1" applyAlignment="1">
      <alignment horizontal="right"/>
    </xf>
    <xf numFmtId="0" fontId="2" fillId="0" borderId="0" xfId="0" applyFont="1" applyAlignment="1"/>
    <xf numFmtId="10" fontId="2" fillId="0" borderId="0" xfId="0" applyNumberFormat="1" applyFont="1" applyAlignment="1"/>
    <xf numFmtId="0" fontId="3" fillId="0" borderId="0" xfId="0" applyFont="1" applyAlignment="1"/>
    <xf numFmtId="1" fontId="2" fillId="0" borderId="0" xfId="0" applyNumberFormat="1" applyFont="1" applyAlignment="1">
      <alignment horizontal="right"/>
    </xf>
    <xf numFmtId="10" fontId="1" fillId="0" borderId="0" xfId="0" applyNumberFormat="1" applyFont="1"/>
    <xf numFmtId="2" fontId="2" fillId="0" borderId="0" xfId="0" applyNumberFormat="1" applyFont="1" applyAlignment="1">
      <alignment horizontal="right"/>
    </xf>
    <xf numFmtId="2" fontId="2" fillId="0" borderId="0" xfId="0" applyNumberFormat="1" applyFont="1" applyAlignment="1"/>
    <xf numFmtId="2" fontId="2" fillId="0" borderId="0" xfId="0" applyNumberFormat="1" applyFont="1" applyAlignment="1"/>
    <xf numFmtId="2" fontId="1" fillId="0" borderId="0" xfId="0" applyNumberFormat="1" applyFont="1"/>
    <xf numFmtId="164" fontId="1" fillId="0" borderId="0" xfId="0" applyNumberFormat="1" applyFont="1"/>
    <xf numFmtId="0" fontId="1" fillId="0" borderId="0" xfId="0" applyFont="1" applyAlignment="1"/>
    <xf numFmtId="0" fontId="2" fillId="0" borderId="0" xfId="0" applyFont="1" applyAlignment="1"/>
    <xf numFmtId="2" fontId="1" fillId="0" borderId="0" xfId="0" applyNumberFormat="1" applyFont="1" applyAlignment="1"/>
    <xf numFmtId="0" fontId="2" fillId="0" borderId="0" xfId="0" applyFont="1" applyAlignment="1"/>
    <xf numFmtId="1" fontId="2" fillId="0" borderId="0" xfId="0" applyNumberFormat="1" applyFont="1" applyAlignment="1">
      <alignment horizontal="right"/>
    </xf>
    <xf numFmtId="0" fontId="3" fillId="0" borderId="3" xfId="0" applyFont="1" applyBorder="1" applyAlignment="1"/>
    <xf numFmtId="2" fontId="3" fillId="0" borderId="3" xfId="0" applyNumberFormat="1" applyFont="1" applyBorder="1" applyAlignment="1">
      <alignment horizontal="right"/>
    </xf>
    <xf numFmtId="0" fontId="4" fillId="0" borderId="1" xfId="0" applyFont="1" applyBorder="1" applyAlignment="1"/>
    <xf numFmtId="2" fontId="4" fillId="0" borderId="1" xfId="0" applyNumberFormat="1" applyFont="1" applyBorder="1" applyAlignment="1"/>
    <xf numFmtId="0" fontId="2" fillId="0" borderId="3" xfId="0" applyFont="1" applyBorder="1" applyAlignment="1"/>
    <xf numFmtId="2" fontId="2" fillId="0" borderId="3" xfId="0" applyNumberFormat="1" applyFont="1" applyBorder="1" applyAlignment="1">
      <alignment horizontal="right"/>
    </xf>
    <xf numFmtId="0" fontId="2" fillId="0" borderId="3" xfId="0" applyFont="1" applyBorder="1" applyAlignment="1"/>
    <xf numFmtId="2" fontId="3" fillId="0" borderId="3" xfId="0" applyNumberFormat="1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0" fontId="0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603250</xdr:colOff>
      <xdr:row>1</xdr:row>
      <xdr:rowOff>6350</xdr:rowOff>
    </xdr:from>
    <xdr:to>
      <xdr:col>14</xdr:col>
      <xdr:colOff>0</xdr:colOff>
      <xdr:row>25</xdr:row>
      <xdr:rowOff>12700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E96FF5A-D8A2-42C8-BB46-74CCFA2C147A}"/>
            </a:ext>
          </a:extLst>
        </xdr:cNvPr>
        <xdr:cNvSpPr txBox="1"/>
      </xdr:nvSpPr>
      <xdr:spPr>
        <a:xfrm>
          <a:off x="603250" y="165100"/>
          <a:ext cx="7931150" cy="3816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GB" sz="16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 using this dataset, we kindly ask you to give appropriate credit to the source, authors and current version of the dataset:</a:t>
          </a:r>
          <a:br>
            <a:rPr lang="en-GB" sz="16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GB" sz="1600" b="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PF2C (Public Funding to Culture) dataset</a:t>
          </a:r>
          <a:b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GB" sz="16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Authors: Salvatore Di Novo, Eliza Easton</a:t>
          </a:r>
          <a:b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GB" sz="16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version: January 2023</a:t>
          </a:r>
        </a:p>
        <a:p>
          <a:pPr algn="l"/>
          <a:endParaRPr lang="en-GB" sz="16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Creative Industries Policy and Evidence Centre</a:t>
          </a:r>
          <a:b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n-GB" sz="16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further details on data collection, please refer to: </a:t>
          </a:r>
          <a:r>
            <a:rPr lang="en-GB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https://cdn2.assets-servd.host/creative-pec/production/assets/publications/Explanatory_notes.docx.pdf</a:t>
          </a:r>
          <a:endParaRPr lang="en-GB" sz="1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-200025</xdr:rowOff>
    </xdr:from>
    <xdr:ext cx="5753100" cy="4352925"/>
    <xdr:pic>
      <xdr:nvPicPr>
        <xdr:cNvPr id="2" name="image6.png" title="Immagin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962025</xdr:colOff>
      <xdr:row>21</xdr:row>
      <xdr:rowOff>19050</xdr:rowOff>
    </xdr:from>
    <xdr:ext cx="5734050" cy="4162425"/>
    <xdr:pic>
      <xdr:nvPicPr>
        <xdr:cNvPr id="3" name="image7.png" title="Immagin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19050</xdr:rowOff>
    </xdr:from>
    <xdr:ext cx="5753100" cy="4162425"/>
    <xdr:pic>
      <xdr:nvPicPr>
        <xdr:cNvPr id="4" name="image1.png" title="Immagin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190500</xdr:rowOff>
    </xdr:from>
    <xdr:ext cx="5753100" cy="4210050"/>
    <xdr:pic>
      <xdr:nvPicPr>
        <xdr:cNvPr id="5" name="image8.png" title="Immagin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962025</xdr:colOff>
      <xdr:row>69</xdr:row>
      <xdr:rowOff>9525</xdr:rowOff>
    </xdr:from>
    <xdr:ext cx="5629275" cy="4162425"/>
    <xdr:pic>
      <xdr:nvPicPr>
        <xdr:cNvPr id="6" name="image5.png" title="Immagin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</xdr:row>
      <xdr:rowOff>9525</xdr:rowOff>
    </xdr:from>
    <xdr:ext cx="5734050" cy="4162425"/>
    <xdr:pic>
      <xdr:nvPicPr>
        <xdr:cNvPr id="7" name="image4.png" title="Immagin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962025</xdr:colOff>
      <xdr:row>46</xdr:row>
      <xdr:rowOff>190500</xdr:rowOff>
    </xdr:from>
    <xdr:ext cx="5734050" cy="4352925"/>
    <xdr:pic>
      <xdr:nvPicPr>
        <xdr:cNvPr id="8" name="image2.png" title="Immagin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962025</xdr:colOff>
      <xdr:row>0</xdr:row>
      <xdr:rowOff>0</xdr:rowOff>
    </xdr:from>
    <xdr:ext cx="5734050" cy="4162425"/>
    <xdr:pic>
      <xdr:nvPicPr>
        <xdr:cNvPr id="9" name="image3.png" title="Immagin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C8E4E-6AC2-482A-8156-95BD2EBAD0A2}">
  <dimension ref="A1"/>
  <sheetViews>
    <sheetView tabSelected="1" workbookViewId="0">
      <selection activeCell="O11" sqref="O1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991"/>
  <sheetViews>
    <sheetView workbookViewId="0">
      <pane xSplit="1" topLeftCell="B1" activePane="topRight" state="frozen"/>
      <selection pane="topRight" activeCell="C2" sqref="C2"/>
    </sheetView>
  </sheetViews>
  <sheetFormatPr defaultColWidth="12.6328125" defaultRowHeight="15.75" customHeight="1" x14ac:dyDescent="0.25"/>
  <cols>
    <col min="1" max="1" width="23" customWidth="1"/>
  </cols>
  <sheetData>
    <row r="1" spans="1:28" ht="15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  <c r="P1" s="4" t="s">
        <v>15</v>
      </c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15.75" customHeight="1" x14ac:dyDescent="0.25">
      <c r="A2" s="6" t="s">
        <v>16</v>
      </c>
      <c r="B2" s="7">
        <v>149.57699584960938</v>
      </c>
      <c r="C2" s="7">
        <v>83.886001586914063</v>
      </c>
      <c r="D2" s="7">
        <v>178.9429931640625</v>
      </c>
      <c r="E2" s="7">
        <v>297.22198486328125</v>
      </c>
      <c r="F2" s="7">
        <v>167.77799987792969</v>
      </c>
      <c r="G2" s="7">
        <v>210.17599487304688</v>
      </c>
      <c r="H2" s="7">
        <v>120.3489990234375</v>
      </c>
      <c r="I2" s="7">
        <v>187.44500732421875</v>
      </c>
      <c r="J2" s="7">
        <v>460.9219970703125</v>
      </c>
      <c r="K2" s="7">
        <v>130.49800109863281</v>
      </c>
      <c r="L2" s="7">
        <v>177.31500244140625</v>
      </c>
      <c r="M2" s="7">
        <v>158.88800048828125</v>
      </c>
      <c r="N2" s="8">
        <f t="shared" ref="N2:N6" si="0">L2/B2-1</f>
        <v>0.18544299833168032</v>
      </c>
      <c r="O2" s="8">
        <f t="shared" ref="O2:O6" si="1">M2/B2-1</f>
        <v>6.2248907900473771E-2</v>
      </c>
      <c r="P2" s="9" t="s">
        <v>17</v>
      </c>
    </row>
    <row r="3" spans="1:28" ht="15.75" customHeight="1" x14ac:dyDescent="0.25">
      <c r="A3" s="6" t="s">
        <v>18</v>
      </c>
      <c r="B3" s="7">
        <v>541.869873046875</v>
      </c>
      <c r="C3" s="7">
        <v>539.52789306640625</v>
      </c>
      <c r="D3" s="7">
        <v>458.37301635742188</v>
      </c>
      <c r="E3" s="7">
        <v>533.01922607421875</v>
      </c>
      <c r="F3" s="7">
        <v>517.4930419921875</v>
      </c>
      <c r="G3" s="7">
        <v>503.90890502929688</v>
      </c>
      <c r="H3" s="7">
        <v>517.337890625</v>
      </c>
      <c r="I3" s="7">
        <v>538.75970458984375</v>
      </c>
      <c r="J3" s="7">
        <v>533.0421142578125</v>
      </c>
      <c r="K3" s="7">
        <v>510.34872436523438</v>
      </c>
      <c r="L3" s="7">
        <v>504.01162719726563</v>
      </c>
      <c r="M3" s="7">
        <v>473.2249755859375</v>
      </c>
      <c r="N3" s="8">
        <f t="shared" si="0"/>
        <v>-6.9865935961223702E-2</v>
      </c>
      <c r="O3" s="8">
        <f t="shared" si="1"/>
        <v>-0.12668151686484197</v>
      </c>
      <c r="P3" s="9" t="s">
        <v>17</v>
      </c>
    </row>
    <row r="4" spans="1:28" ht="15.75" customHeight="1" x14ac:dyDescent="0.35">
      <c r="A4" s="10" t="s">
        <v>19</v>
      </c>
      <c r="B4" s="11">
        <v>137.98230000000001</v>
      </c>
      <c r="C4" s="11">
        <v>131.24289999999999</v>
      </c>
      <c r="D4" s="11">
        <v>124.429</v>
      </c>
      <c r="E4" s="11">
        <v>124.3639</v>
      </c>
      <c r="F4" s="11">
        <v>111.3257</v>
      </c>
      <c r="G4" s="11">
        <v>108.6463</v>
      </c>
      <c r="H4" s="11">
        <v>106.9991</v>
      </c>
      <c r="I4" s="11">
        <v>105.6367</v>
      </c>
      <c r="J4" s="11">
        <v>103.32850000000001</v>
      </c>
      <c r="K4" s="11">
        <v>101.35039999999999</v>
      </c>
      <c r="L4" s="11">
        <v>102.7016</v>
      </c>
      <c r="M4" s="11">
        <v>108.23</v>
      </c>
      <c r="N4" s="8">
        <f t="shared" si="0"/>
        <v>-0.25569004140386131</v>
      </c>
      <c r="O4" s="8">
        <f t="shared" si="1"/>
        <v>-0.21562403293755794</v>
      </c>
      <c r="P4" s="9" t="s">
        <v>17</v>
      </c>
    </row>
    <row r="5" spans="1:28" ht="15.75" customHeight="1" x14ac:dyDescent="0.35">
      <c r="A5" s="12" t="s">
        <v>20</v>
      </c>
      <c r="B5" s="11">
        <v>165.22329999999999</v>
      </c>
      <c r="C5" s="11">
        <v>161.00040000000001</v>
      </c>
      <c r="D5" s="11">
        <v>148.0274</v>
      </c>
      <c r="E5" s="11">
        <v>121.4545</v>
      </c>
      <c r="F5" s="11">
        <v>116.8738</v>
      </c>
      <c r="G5" s="11">
        <v>209.505</v>
      </c>
      <c r="H5" s="11">
        <v>103.72150000000001</v>
      </c>
      <c r="I5" s="11">
        <v>98.775009999999995</v>
      </c>
      <c r="J5" s="11">
        <v>98.551370000000006</v>
      </c>
      <c r="K5" s="11">
        <v>99.365480000000005</v>
      </c>
      <c r="L5" s="11">
        <v>94.858559999999997</v>
      </c>
      <c r="M5" s="11">
        <v>163.91</v>
      </c>
      <c r="N5" s="8">
        <f t="shared" si="0"/>
        <v>-0.42587661667573518</v>
      </c>
      <c r="O5" s="8">
        <f t="shared" si="1"/>
        <v>-7.9486367842791505E-3</v>
      </c>
      <c r="P5" s="9" t="s">
        <v>17</v>
      </c>
    </row>
    <row r="6" spans="1:28" ht="15.75" customHeight="1" x14ac:dyDescent="0.35">
      <c r="A6" s="10" t="s">
        <v>21</v>
      </c>
      <c r="B6" s="11">
        <v>464.0043</v>
      </c>
      <c r="C6" s="11">
        <v>448.1848</v>
      </c>
      <c r="D6" s="11">
        <v>420.04399999999998</v>
      </c>
      <c r="E6" s="11">
        <v>407.41849999999999</v>
      </c>
      <c r="F6" s="11">
        <v>355.3152</v>
      </c>
      <c r="G6" s="11">
        <v>342.38240000000002</v>
      </c>
      <c r="H6" s="11">
        <v>345.3895</v>
      </c>
      <c r="I6" s="11">
        <v>386.39350000000002</v>
      </c>
      <c r="J6" s="11">
        <v>362.15859999999998</v>
      </c>
      <c r="K6" s="11">
        <v>361.62479999999999</v>
      </c>
      <c r="L6" s="11">
        <v>425.48570000000001</v>
      </c>
      <c r="M6" s="11">
        <v>457.53</v>
      </c>
      <c r="N6" s="8">
        <f t="shared" si="0"/>
        <v>-8.3013454832207345E-2</v>
      </c>
      <c r="O6" s="8">
        <f t="shared" si="1"/>
        <v>-1.3953103451843085E-2</v>
      </c>
      <c r="P6" s="9" t="s">
        <v>17</v>
      </c>
    </row>
    <row r="7" spans="1:28" ht="15.75" customHeight="1" x14ac:dyDescent="0.35">
      <c r="A7" s="10" t="s">
        <v>22</v>
      </c>
      <c r="B7" s="11">
        <v>5.0422919999999998</v>
      </c>
      <c r="C7" s="11">
        <v>18.598420000000001</v>
      </c>
      <c r="D7" s="11">
        <v>68.401120000000006</v>
      </c>
      <c r="E7" s="11">
        <v>8.0219339999999999</v>
      </c>
      <c r="F7" s="13" t="s">
        <v>23</v>
      </c>
      <c r="G7" s="13" t="s">
        <v>23</v>
      </c>
      <c r="H7" s="13" t="s">
        <v>23</v>
      </c>
      <c r="I7" s="13" t="s">
        <v>23</v>
      </c>
      <c r="J7" s="13" t="s">
        <v>23</v>
      </c>
      <c r="K7" s="13" t="s">
        <v>23</v>
      </c>
      <c r="L7" s="13" t="s">
        <v>23</v>
      </c>
      <c r="M7" s="13" t="s">
        <v>23</v>
      </c>
      <c r="N7" s="8"/>
      <c r="O7" s="8"/>
      <c r="P7" s="9" t="s">
        <v>17</v>
      </c>
    </row>
    <row r="8" spans="1:28" ht="15.75" customHeight="1" x14ac:dyDescent="0.25">
      <c r="A8" s="14" t="s">
        <v>24</v>
      </c>
      <c r="B8" s="7">
        <v>264.92582321166992</v>
      </c>
      <c r="C8" s="7">
        <v>299.72844696044922</v>
      </c>
      <c r="D8" s="7">
        <v>377.87589025497437</v>
      </c>
      <c r="E8" s="7">
        <v>440.58620738983154</v>
      </c>
      <c r="F8" s="7">
        <v>467.36661434173584</v>
      </c>
      <c r="G8" s="7">
        <v>511.73483085632324</v>
      </c>
      <c r="H8" s="7">
        <v>422.92702829837799</v>
      </c>
      <c r="I8" s="7">
        <v>495.00556373596191</v>
      </c>
      <c r="J8" s="7">
        <v>439.98341274261475</v>
      </c>
      <c r="K8" s="7">
        <v>332.85754489898682</v>
      </c>
      <c r="L8" s="7">
        <v>289.54012298583984</v>
      </c>
      <c r="M8" s="7">
        <v>171.18200409412384</v>
      </c>
      <c r="N8" s="8">
        <f t="shared" ref="N8:N12" si="2">L8/B8-1</f>
        <v>9.2910156796997656E-2</v>
      </c>
      <c r="O8" s="8">
        <f t="shared" ref="O8:O12" si="3">M8/B8-1</f>
        <v>-0.35384930763297784</v>
      </c>
      <c r="P8" s="9" t="s">
        <v>17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 x14ac:dyDescent="0.25">
      <c r="A9" s="9" t="s">
        <v>25</v>
      </c>
      <c r="B9" s="7">
        <v>2540.94970703125</v>
      </c>
      <c r="C9" s="7">
        <v>2428.4482421875</v>
      </c>
      <c r="D9" s="7">
        <v>2218.464599609375</v>
      </c>
      <c r="E9" s="7">
        <v>2106.04150390625</v>
      </c>
      <c r="F9" s="7">
        <v>2009.947998046875</v>
      </c>
      <c r="G9" s="7">
        <v>1923.3504638671875</v>
      </c>
      <c r="H9" s="7">
        <v>1807.4647216796875</v>
      </c>
      <c r="I9" s="7">
        <v>1709.542236328125</v>
      </c>
      <c r="J9" s="7">
        <v>1683.4058837890625</v>
      </c>
      <c r="K9" s="7">
        <v>1677.587646484375</v>
      </c>
      <c r="L9" s="7">
        <v>1655.1790771484375</v>
      </c>
      <c r="M9" s="7">
        <v>1325.1300048828125</v>
      </c>
      <c r="N9" s="8">
        <f t="shared" si="2"/>
        <v>-0.34859825341356854</v>
      </c>
      <c r="O9" s="8">
        <f t="shared" si="3"/>
        <v>-0.47849026636932357</v>
      </c>
      <c r="P9" s="15" t="s">
        <v>17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 x14ac:dyDescent="0.25">
      <c r="A10" s="9" t="s">
        <v>26</v>
      </c>
      <c r="B10" s="7">
        <v>518.3538818359375</v>
      </c>
      <c r="C10" s="7">
        <v>509.464111328125</v>
      </c>
      <c r="D10" s="7">
        <v>493.09390258789063</v>
      </c>
      <c r="E10" s="7">
        <v>422.24346923828125</v>
      </c>
      <c r="F10" s="7">
        <v>325.9615478515625</v>
      </c>
      <c r="G10" s="7">
        <v>307.83865356445313</v>
      </c>
      <c r="H10" s="7">
        <v>344.78805541992188</v>
      </c>
      <c r="I10" s="7">
        <v>334.25347900390625</v>
      </c>
      <c r="J10" s="7">
        <v>419.029052734375</v>
      </c>
      <c r="K10" s="7">
        <v>413.130859375</v>
      </c>
      <c r="L10" s="7">
        <v>432.35897827148438</v>
      </c>
      <c r="M10" s="7">
        <v>375.63702392578125</v>
      </c>
      <c r="N10" s="8">
        <f t="shared" si="2"/>
        <v>-0.16589998952042395</v>
      </c>
      <c r="O10" s="8">
        <f t="shared" si="3"/>
        <v>-0.27532707463224337</v>
      </c>
      <c r="P10" s="9" t="s">
        <v>17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 x14ac:dyDescent="0.35">
      <c r="A11" s="16" t="s">
        <v>27</v>
      </c>
      <c r="B11" s="13">
        <f t="shared" ref="B11:M11" si="4">B9+B10</f>
        <v>3059.3035888671875</v>
      </c>
      <c r="C11" s="13">
        <f t="shared" si="4"/>
        <v>2937.912353515625</v>
      </c>
      <c r="D11" s="13">
        <f t="shared" si="4"/>
        <v>2711.5585021972656</v>
      </c>
      <c r="E11" s="13">
        <f t="shared" si="4"/>
        <v>2528.2849731445313</v>
      </c>
      <c r="F11" s="13">
        <f t="shared" si="4"/>
        <v>2335.9095458984375</v>
      </c>
      <c r="G11" s="13">
        <f t="shared" si="4"/>
        <v>2231.1891174316406</v>
      </c>
      <c r="H11" s="13">
        <f t="shared" si="4"/>
        <v>2152.2527770996094</v>
      </c>
      <c r="I11" s="13">
        <f t="shared" si="4"/>
        <v>2043.7957153320313</v>
      </c>
      <c r="J11" s="13">
        <f t="shared" si="4"/>
        <v>2102.4349365234375</v>
      </c>
      <c r="K11" s="13">
        <f t="shared" si="4"/>
        <v>2090.718505859375</v>
      </c>
      <c r="L11" s="13">
        <f t="shared" si="4"/>
        <v>2087.5380554199219</v>
      </c>
      <c r="M11" s="13">
        <f t="shared" si="4"/>
        <v>1700.7670288085938</v>
      </c>
      <c r="N11" s="8">
        <f t="shared" si="2"/>
        <v>-0.3176427265942231</v>
      </c>
      <c r="O11" s="8">
        <f t="shared" si="3"/>
        <v>-0.44406725929466795</v>
      </c>
      <c r="P11" s="9" t="s">
        <v>17</v>
      </c>
    </row>
    <row r="12" spans="1:28" ht="15.75" customHeight="1" x14ac:dyDescent="0.25">
      <c r="A12" s="14" t="s">
        <v>28</v>
      </c>
      <c r="B12" s="17">
        <v>1497.134521484375</v>
      </c>
      <c r="C12" s="17">
        <v>1480.765625</v>
      </c>
      <c r="D12" s="17">
        <v>1334.1453857421875</v>
      </c>
      <c r="E12" s="17">
        <v>1253.9456787109375</v>
      </c>
      <c r="F12" s="17">
        <v>1167.1617431640625</v>
      </c>
      <c r="G12" s="17">
        <v>1187.3382568359375</v>
      </c>
      <c r="H12" s="17">
        <v>1134.3594970703125</v>
      </c>
      <c r="I12" s="17">
        <v>1156.091796875</v>
      </c>
      <c r="J12" s="17">
        <v>1238.1619873046875</v>
      </c>
      <c r="K12" s="17">
        <v>1237.68212890625</v>
      </c>
      <c r="L12" s="17">
        <v>1269.4068603515625</v>
      </c>
      <c r="M12" s="17">
        <v>975.3800048828125</v>
      </c>
      <c r="N12" s="18">
        <f t="shared" si="2"/>
        <v>-0.1521090175030001</v>
      </c>
      <c r="O12" s="8">
        <f t="shared" si="3"/>
        <v>-0.34850209457748305</v>
      </c>
      <c r="P12" s="15" t="s">
        <v>17</v>
      </c>
    </row>
    <row r="13" spans="1:28" ht="15.75" customHeight="1" x14ac:dyDescent="0.35">
      <c r="A13" s="10" t="s">
        <v>29</v>
      </c>
      <c r="B13" s="13" t="s">
        <v>23</v>
      </c>
      <c r="C13" s="13" t="s">
        <v>23</v>
      </c>
      <c r="D13" s="13" t="s">
        <v>23</v>
      </c>
      <c r="E13" s="13" t="s">
        <v>23</v>
      </c>
      <c r="F13" s="13" t="s">
        <v>23</v>
      </c>
      <c r="G13" s="13" t="s">
        <v>23</v>
      </c>
      <c r="H13" s="11">
        <v>13.8004</v>
      </c>
      <c r="I13" s="11">
        <v>47.244630000000001</v>
      </c>
      <c r="J13" s="11">
        <v>91.783699999999996</v>
      </c>
      <c r="K13" s="11">
        <v>108.4658</v>
      </c>
      <c r="L13" s="11">
        <v>111.28660000000001</v>
      </c>
      <c r="M13" s="11">
        <v>100</v>
      </c>
      <c r="N13" s="8"/>
      <c r="O13" s="8"/>
      <c r="P13" s="9" t="s">
        <v>17</v>
      </c>
    </row>
    <row r="14" spans="1:28" ht="12.5" x14ac:dyDescent="0.25">
      <c r="A14" s="9" t="s">
        <v>16</v>
      </c>
      <c r="B14" s="7">
        <v>149.57699584960938</v>
      </c>
      <c r="C14" s="7">
        <v>83.886001586914063</v>
      </c>
      <c r="D14" s="7">
        <v>178.9429931640625</v>
      </c>
      <c r="E14" s="7">
        <v>297.22198486328125</v>
      </c>
      <c r="F14" s="7">
        <v>167.77799987792969</v>
      </c>
      <c r="G14" s="7">
        <v>210.17599487304688</v>
      </c>
      <c r="H14" s="7">
        <v>120.3489990234375</v>
      </c>
      <c r="I14" s="7">
        <v>187.44500732421875</v>
      </c>
      <c r="J14" s="7">
        <v>460.9219970703125</v>
      </c>
      <c r="K14" s="7">
        <v>130.49800109863281</v>
      </c>
      <c r="L14" s="7">
        <v>177.31500244140625</v>
      </c>
      <c r="M14" s="7">
        <v>158.88800048828125</v>
      </c>
      <c r="N14" s="8">
        <f t="shared" ref="N14:N18" si="5">L14/B14-1</f>
        <v>0.18544299833168032</v>
      </c>
      <c r="O14" s="8">
        <f t="shared" ref="O14:O18" si="6">M14/B14-1</f>
        <v>6.2248907900473771E-2</v>
      </c>
      <c r="P14" s="15" t="s">
        <v>30</v>
      </c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2.5" x14ac:dyDescent="0.25">
      <c r="A15" s="9" t="s">
        <v>18</v>
      </c>
      <c r="B15" s="7">
        <v>429.8599853515625</v>
      </c>
      <c r="C15" s="7">
        <v>435.1400146484375</v>
      </c>
      <c r="D15" s="7">
        <v>375.26998901367188</v>
      </c>
      <c r="E15" s="7">
        <v>445.18301391601563</v>
      </c>
      <c r="F15" s="7">
        <v>442.114990234375</v>
      </c>
      <c r="G15" s="7">
        <v>435.46798706054688</v>
      </c>
      <c r="H15" s="7">
        <v>449.84600830078125</v>
      </c>
      <c r="I15" s="7">
        <v>478.95199584960938</v>
      </c>
      <c r="J15" s="7">
        <v>482.02999877929688</v>
      </c>
      <c r="K15" s="7">
        <v>470.5159912109375</v>
      </c>
      <c r="L15" s="7">
        <v>475.54000854492188</v>
      </c>
      <c r="M15" s="7">
        <v>473.2249755859375</v>
      </c>
      <c r="N15" s="8">
        <f t="shared" si="5"/>
        <v>0.10626721432561315</v>
      </c>
      <c r="O15" s="8">
        <f t="shared" si="6"/>
        <v>0.10088166312784108</v>
      </c>
      <c r="P15" s="15" t="s">
        <v>30</v>
      </c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2.5" x14ac:dyDescent="0.25">
      <c r="A16" s="9" t="s">
        <v>19</v>
      </c>
      <c r="B16" s="7">
        <v>109.45999908447266</v>
      </c>
      <c r="C16" s="7">
        <v>105.84999847412109</v>
      </c>
      <c r="D16" s="7">
        <v>101.87000274658203</v>
      </c>
      <c r="E16" s="7">
        <v>103.87000274658203</v>
      </c>
      <c r="F16" s="7">
        <v>95.110000610351563</v>
      </c>
      <c r="G16" s="7">
        <v>93.889999389648438</v>
      </c>
      <c r="H16" s="7">
        <v>93.040000915527344</v>
      </c>
      <c r="I16" s="7">
        <v>93.910003662109375</v>
      </c>
      <c r="J16" s="7">
        <v>93.44000244140625</v>
      </c>
      <c r="K16" s="7">
        <v>93.44000244140625</v>
      </c>
      <c r="L16" s="7">
        <v>96.900001525878906</v>
      </c>
      <c r="M16" s="7">
        <v>108.23000335693359</v>
      </c>
      <c r="N16" s="8">
        <f t="shared" si="5"/>
        <v>-0.11474509102545238</v>
      </c>
      <c r="O16" s="8">
        <f t="shared" si="6"/>
        <v>-1.1236942607589895E-2</v>
      </c>
      <c r="P16" s="15" t="s">
        <v>30</v>
      </c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2.5" x14ac:dyDescent="0.25">
      <c r="A17" s="14" t="s">
        <v>20</v>
      </c>
      <c r="B17" s="7">
        <v>131.07000732421875</v>
      </c>
      <c r="C17" s="7">
        <v>129.85000610351563</v>
      </c>
      <c r="D17" s="7">
        <v>121.19000244140625</v>
      </c>
      <c r="E17" s="7">
        <v>101.44000244140625</v>
      </c>
      <c r="F17" s="7">
        <v>99.849998474121094</v>
      </c>
      <c r="G17" s="7">
        <v>181.05000305175781</v>
      </c>
      <c r="H17" s="7">
        <v>90.19000244140625</v>
      </c>
      <c r="I17" s="7">
        <v>87.80999755859375</v>
      </c>
      <c r="J17" s="7">
        <v>89.120002746582031</v>
      </c>
      <c r="K17" s="7">
        <v>91.610000610351563</v>
      </c>
      <c r="L17" s="7">
        <v>89.5</v>
      </c>
      <c r="M17" s="7">
        <v>163.91000366210938</v>
      </c>
      <c r="N17" s="8">
        <f t="shared" si="5"/>
        <v>-0.31715880828014231</v>
      </c>
      <c r="O17" s="8">
        <f t="shared" si="6"/>
        <v>0.25055309760269262</v>
      </c>
      <c r="P17" s="15" t="s">
        <v>30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2.5" x14ac:dyDescent="0.25">
      <c r="A18" s="9" t="s">
        <v>21</v>
      </c>
      <c r="B18" s="7">
        <v>368.08999633789063</v>
      </c>
      <c r="C18" s="7">
        <v>361.47000122070313</v>
      </c>
      <c r="D18" s="7">
        <v>343.8900146484375</v>
      </c>
      <c r="E18" s="7">
        <v>340.27999877929688</v>
      </c>
      <c r="F18" s="7">
        <v>303.55999755859375</v>
      </c>
      <c r="G18" s="7">
        <v>295.8800048828125</v>
      </c>
      <c r="H18" s="7">
        <v>300.32998657226563</v>
      </c>
      <c r="I18" s="7">
        <v>343.5</v>
      </c>
      <c r="J18" s="7">
        <v>327.5</v>
      </c>
      <c r="K18" s="7">
        <v>333.39999389648438</v>
      </c>
      <c r="L18" s="7">
        <v>401.45001220703125</v>
      </c>
      <c r="M18" s="7">
        <v>457.52999877929688</v>
      </c>
      <c r="N18" s="8">
        <f t="shared" si="5"/>
        <v>9.0630052978993625E-2</v>
      </c>
      <c r="O18" s="8">
        <f t="shared" si="6"/>
        <v>0.24298406186324129</v>
      </c>
      <c r="P18" s="15" t="s">
        <v>30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2.5" x14ac:dyDescent="0.25">
      <c r="A19" s="9" t="s">
        <v>22</v>
      </c>
      <c r="B19" s="7">
        <v>4</v>
      </c>
      <c r="C19" s="7">
        <v>15</v>
      </c>
      <c r="D19" s="7">
        <v>56</v>
      </c>
      <c r="E19" s="7">
        <v>6.6999998092651367</v>
      </c>
      <c r="F19" s="19" t="s">
        <v>23</v>
      </c>
      <c r="G19" s="19" t="s">
        <v>23</v>
      </c>
      <c r="H19" s="19" t="s">
        <v>23</v>
      </c>
      <c r="I19" s="19" t="s">
        <v>23</v>
      </c>
      <c r="J19" s="19" t="s">
        <v>23</v>
      </c>
      <c r="K19" s="19" t="s">
        <v>23</v>
      </c>
      <c r="L19" s="19" t="s">
        <v>23</v>
      </c>
      <c r="M19" s="19" t="s">
        <v>23</v>
      </c>
      <c r="N19" s="8"/>
      <c r="O19" s="8"/>
      <c r="P19" s="15" t="s">
        <v>30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4.5" x14ac:dyDescent="0.35">
      <c r="A20" s="14" t="s">
        <v>24</v>
      </c>
      <c r="B20" s="13">
        <v>210.16300177574158</v>
      </c>
      <c r="C20" s="13">
        <v>241.73699569702148</v>
      </c>
      <c r="D20" s="13">
        <v>309.36699628829956</v>
      </c>
      <c r="E20" s="13">
        <v>367.98201179504395</v>
      </c>
      <c r="F20" s="13">
        <v>399.28998804092407</v>
      </c>
      <c r="G20" s="13">
        <v>442.23100471496582</v>
      </c>
      <c r="H20" s="13">
        <v>367.75198972225189</v>
      </c>
      <c r="I20" s="13">
        <v>440.05499601364136</v>
      </c>
      <c r="J20" s="13">
        <v>397.87699842453003</v>
      </c>
      <c r="K20" s="13">
        <v>306.87801265716553</v>
      </c>
      <c r="L20" s="13">
        <v>273.18399620056152</v>
      </c>
      <c r="M20" s="13">
        <v>171.18200409412384</v>
      </c>
      <c r="N20" s="8">
        <f>L20/B20-1</f>
        <v>0.29986721683804118</v>
      </c>
      <c r="O20" s="8">
        <f>M20/B20-1</f>
        <v>-0.18547982923851247</v>
      </c>
      <c r="P20" s="15" t="s">
        <v>30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4.5" x14ac:dyDescent="0.35">
      <c r="A21" s="9" t="s">
        <v>31</v>
      </c>
      <c r="B21" s="13" t="s">
        <v>23</v>
      </c>
      <c r="C21" s="13" t="s">
        <v>23</v>
      </c>
      <c r="D21" s="13" t="s">
        <v>23</v>
      </c>
      <c r="E21" s="13" t="s">
        <v>23</v>
      </c>
      <c r="F21" s="13" t="s">
        <v>23</v>
      </c>
      <c r="G21" s="13" t="s">
        <v>23</v>
      </c>
      <c r="H21" s="13" t="s">
        <v>23</v>
      </c>
      <c r="I21" s="13" t="s">
        <v>23</v>
      </c>
      <c r="J21" s="13" t="s">
        <v>23</v>
      </c>
      <c r="K21" s="13" t="s">
        <v>23</v>
      </c>
      <c r="L21" s="13" t="s">
        <v>23</v>
      </c>
      <c r="M21" s="7">
        <v>936.07000732421875</v>
      </c>
      <c r="N21" s="8"/>
      <c r="O21" s="8"/>
      <c r="P21" s="14" t="s">
        <v>30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2.5" x14ac:dyDescent="0.25">
      <c r="A22" s="9" t="s">
        <v>25</v>
      </c>
      <c r="B22" s="7">
        <v>2015.7099609375</v>
      </c>
      <c r="C22" s="7">
        <v>1958.592041015625</v>
      </c>
      <c r="D22" s="7">
        <v>1816.2569580078125</v>
      </c>
      <c r="E22" s="7">
        <v>1758.987060546875</v>
      </c>
      <c r="F22" s="7">
        <v>1717.178955078125</v>
      </c>
      <c r="G22" s="7">
        <v>1662.1209716796875</v>
      </c>
      <c r="H22" s="7">
        <v>1571.6629638671875</v>
      </c>
      <c r="I22" s="7">
        <v>1519.7659912109375</v>
      </c>
      <c r="J22" s="7">
        <v>1522.303955078125</v>
      </c>
      <c r="K22" s="7">
        <v>1546.6519775390625</v>
      </c>
      <c r="L22" s="7">
        <v>1561.677978515625</v>
      </c>
      <c r="M22" s="7">
        <v>1325.1300048828125</v>
      </c>
      <c r="N22" s="8">
        <f t="shared" ref="N22:N25" si="7">L22/B22-1</f>
        <v>-0.22524668291598171</v>
      </c>
      <c r="O22" s="8">
        <f t="shared" ref="O22:O25" si="8">M22/B22-1</f>
        <v>-0.34259887059024163</v>
      </c>
      <c r="P22" s="15" t="s">
        <v>30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2.5" x14ac:dyDescent="0.25">
      <c r="A23" s="9" t="s">
        <v>26</v>
      </c>
      <c r="B23" s="7">
        <v>411.20498657226563</v>
      </c>
      <c r="C23" s="7">
        <v>410.89300537109375</v>
      </c>
      <c r="D23" s="7">
        <v>403.69598388671875</v>
      </c>
      <c r="E23" s="7">
        <v>352.6619873046875</v>
      </c>
      <c r="F23" s="7">
        <v>278.48199462890625</v>
      </c>
      <c r="G23" s="7">
        <v>266.02801513671875</v>
      </c>
      <c r="H23" s="7">
        <v>299.8070068359375</v>
      </c>
      <c r="I23" s="7">
        <v>297.14801025390625</v>
      </c>
      <c r="J23" s="7">
        <v>378.927978515625</v>
      </c>
      <c r="K23" s="7">
        <v>380.885986328125</v>
      </c>
      <c r="L23" s="7">
        <v>407.93499755859375</v>
      </c>
      <c r="M23" s="7">
        <v>375.63702392578125</v>
      </c>
      <c r="N23" s="8">
        <f t="shared" si="7"/>
        <v>-7.9522114771271024E-3</v>
      </c>
      <c r="O23" s="8">
        <f t="shared" si="8"/>
        <v>-8.649691469690779E-2</v>
      </c>
      <c r="P23" s="9" t="s">
        <v>30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ht="14.5" x14ac:dyDescent="0.35">
      <c r="A24" s="16" t="s">
        <v>27</v>
      </c>
      <c r="B24" s="19">
        <f t="shared" ref="B24:M24" si="9">B23+B22</f>
        <v>2426.9149475097656</v>
      </c>
      <c r="C24" s="19">
        <f t="shared" si="9"/>
        <v>2369.4850463867188</v>
      </c>
      <c r="D24" s="19">
        <f t="shared" si="9"/>
        <v>2219.9529418945313</v>
      </c>
      <c r="E24" s="19">
        <f t="shared" si="9"/>
        <v>2111.6490478515625</v>
      </c>
      <c r="F24" s="19">
        <f t="shared" si="9"/>
        <v>1995.6609497070313</v>
      </c>
      <c r="G24" s="19">
        <f t="shared" si="9"/>
        <v>1928.1489868164063</v>
      </c>
      <c r="H24" s="19">
        <f t="shared" si="9"/>
        <v>1871.469970703125</v>
      </c>
      <c r="I24" s="19">
        <f t="shared" si="9"/>
        <v>1816.9140014648438</v>
      </c>
      <c r="J24" s="19">
        <f t="shared" si="9"/>
        <v>1901.23193359375</v>
      </c>
      <c r="K24" s="19">
        <f t="shared" si="9"/>
        <v>1927.5379638671875</v>
      </c>
      <c r="L24" s="19">
        <f t="shared" si="9"/>
        <v>1969.6129760742188</v>
      </c>
      <c r="M24" s="19">
        <f t="shared" si="9"/>
        <v>1700.7670288085938</v>
      </c>
      <c r="N24" s="8">
        <f t="shared" si="7"/>
        <v>-0.18842933573126663</v>
      </c>
      <c r="O24" s="8">
        <f t="shared" si="8"/>
        <v>-0.29920616684415136</v>
      </c>
      <c r="P24" s="9" t="s">
        <v>30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ht="12.5" x14ac:dyDescent="0.25">
      <c r="A25" s="20" t="s">
        <v>28</v>
      </c>
      <c r="B25" s="7">
        <v>1187.661865234375</v>
      </c>
      <c r="C25" s="7">
        <v>1194.26708984375</v>
      </c>
      <c r="D25" s="7">
        <v>1092.264892578125</v>
      </c>
      <c r="E25" s="7">
        <v>1047.3079833984375</v>
      </c>
      <c r="F25" s="7">
        <v>997.1529541015625</v>
      </c>
      <c r="G25" s="7">
        <v>1026.073974609375</v>
      </c>
      <c r="H25" s="7">
        <v>986.3709716796875</v>
      </c>
      <c r="I25" s="7">
        <v>1027.7540283203125</v>
      </c>
      <c r="J25" s="7">
        <v>1119.669921875</v>
      </c>
      <c r="K25" s="7">
        <v>1141.0810546875</v>
      </c>
      <c r="L25" s="7">
        <v>1197.697998046875</v>
      </c>
      <c r="M25" s="7">
        <v>975.3800048828125</v>
      </c>
      <c r="N25" s="18">
        <f t="shared" si="7"/>
        <v>8.4503284194608064E-3</v>
      </c>
      <c r="O25" s="18">
        <f t="shared" si="8"/>
        <v>-0.17873930835496721</v>
      </c>
      <c r="P25" s="21" t="s">
        <v>30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ht="12.5" x14ac:dyDescent="0.25">
      <c r="A26" s="9" t="s">
        <v>29</v>
      </c>
      <c r="B26" s="19" t="s">
        <v>23</v>
      </c>
      <c r="C26" s="19" t="s">
        <v>23</v>
      </c>
      <c r="D26" s="19" t="s">
        <v>23</v>
      </c>
      <c r="E26" s="19" t="s">
        <v>23</v>
      </c>
      <c r="F26" s="19" t="s">
        <v>23</v>
      </c>
      <c r="G26" s="19" t="s">
        <v>23</v>
      </c>
      <c r="H26" s="7">
        <v>12</v>
      </c>
      <c r="I26" s="7">
        <v>42</v>
      </c>
      <c r="J26" s="7">
        <v>83</v>
      </c>
      <c r="K26" s="7">
        <v>100</v>
      </c>
      <c r="L26" s="7">
        <v>105</v>
      </c>
      <c r="M26" s="7">
        <v>100</v>
      </c>
      <c r="N26" s="8"/>
      <c r="O26" s="8"/>
      <c r="P26" s="9" t="s">
        <v>30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ht="12.5" x14ac:dyDescent="0.25">
      <c r="A27" s="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8"/>
      <c r="O27" s="8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ht="12.5" x14ac:dyDescent="0.25">
      <c r="A28" s="6" t="s">
        <v>32</v>
      </c>
      <c r="B28" s="7">
        <v>4826.904296875</v>
      </c>
      <c r="C28" s="7">
        <v>4640.20556640625</v>
      </c>
      <c r="D28" s="7">
        <v>4527.27880859375</v>
      </c>
      <c r="E28" s="7">
        <v>4519.0146484375</v>
      </c>
      <c r="F28" s="7">
        <v>4100.66748046875</v>
      </c>
      <c r="G28" s="7">
        <v>4150.57470703125</v>
      </c>
      <c r="H28" s="7">
        <v>3800.833740234375</v>
      </c>
      <c r="I28" s="7">
        <v>3926.46240234375</v>
      </c>
      <c r="J28" s="7">
        <v>4240.98291015625</v>
      </c>
      <c r="K28" s="7">
        <v>3746.27685546875</v>
      </c>
      <c r="L28" s="7">
        <v>3803.353515625</v>
      </c>
      <c r="M28" s="7">
        <v>3333.73193359375</v>
      </c>
      <c r="N28" s="8">
        <f t="shared" ref="N28:N31" si="10">L28/B28-1</f>
        <v>-0.21205118608062312</v>
      </c>
      <c r="O28" s="8">
        <f t="shared" ref="O28:O31" si="11">M28/B28-1</f>
        <v>-0.30934368519548838</v>
      </c>
      <c r="P28" s="15" t="s">
        <v>17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8" ht="12.5" x14ac:dyDescent="0.25">
      <c r="A29" s="6" t="s">
        <v>33</v>
      </c>
      <c r="B29" s="7">
        <v>4826.904296875</v>
      </c>
      <c r="C29" s="7">
        <v>4640.20556640625</v>
      </c>
      <c r="D29" s="7">
        <v>4527.27880859375</v>
      </c>
      <c r="E29" s="7">
        <v>4519.0146484375</v>
      </c>
      <c r="F29" s="7">
        <v>4100.66748046875</v>
      </c>
      <c r="G29" s="7">
        <v>4150.57470703125</v>
      </c>
      <c r="H29" s="7">
        <v>3800.833740234375</v>
      </c>
      <c r="I29" s="7">
        <v>3926.46240234375</v>
      </c>
      <c r="J29" s="7">
        <v>4240.98291015625</v>
      </c>
      <c r="K29" s="7">
        <v>3746.27685546875</v>
      </c>
      <c r="L29" s="7">
        <v>3803.353515625</v>
      </c>
      <c r="M29" s="7">
        <v>4269.8017578125</v>
      </c>
      <c r="N29" s="8">
        <f t="shared" si="10"/>
        <v>-0.21205118608062312</v>
      </c>
      <c r="O29" s="8">
        <f t="shared" si="11"/>
        <v>-0.11541611451115275</v>
      </c>
      <c r="P29" s="15" t="s">
        <v>17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8" ht="12.5" x14ac:dyDescent="0.25">
      <c r="A30" s="6" t="s">
        <v>34</v>
      </c>
      <c r="B30" s="7">
        <v>3264.7353515625</v>
      </c>
      <c r="C30" s="7">
        <v>3183.05859375</v>
      </c>
      <c r="D30" s="7">
        <v>3149.86572265625</v>
      </c>
      <c r="E30" s="7">
        <v>3244.67529296875</v>
      </c>
      <c r="F30" s="7">
        <v>2931.91943359375</v>
      </c>
      <c r="G30" s="7">
        <v>3106.72412109375</v>
      </c>
      <c r="H30" s="7">
        <v>2782.940185546875</v>
      </c>
      <c r="I30" s="7">
        <v>3038.758544921875</v>
      </c>
      <c r="J30" s="7">
        <v>3376.7099609375</v>
      </c>
      <c r="K30" s="7">
        <v>2893.240234375</v>
      </c>
      <c r="L30" s="7">
        <v>2985.22216796875</v>
      </c>
      <c r="M30" s="7">
        <v>3544.414794921875</v>
      </c>
      <c r="N30" s="8">
        <f t="shared" si="10"/>
        <v>-8.5615878009828617E-2</v>
      </c>
      <c r="O30" s="8">
        <f t="shared" si="11"/>
        <v>8.5666803964836058E-2</v>
      </c>
      <c r="P30" s="15" t="s">
        <v>17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8" ht="12.5" x14ac:dyDescent="0.25">
      <c r="A31" s="6" t="s">
        <v>35</v>
      </c>
      <c r="B31" s="7">
        <v>3264.7353515625</v>
      </c>
      <c r="C31" s="7">
        <v>3183.05859375</v>
      </c>
      <c r="D31" s="7">
        <v>3149.86572265625</v>
      </c>
      <c r="E31" s="7">
        <v>3244.67529296875</v>
      </c>
      <c r="F31" s="7">
        <v>2931.91943359375</v>
      </c>
      <c r="G31" s="7">
        <v>3106.72412109375</v>
      </c>
      <c r="H31" s="7">
        <v>2782.940185546875</v>
      </c>
      <c r="I31" s="7">
        <v>3038.758544921875</v>
      </c>
      <c r="J31" s="7">
        <v>3376.7099609375</v>
      </c>
      <c r="K31" s="7">
        <v>2893.240234375</v>
      </c>
      <c r="L31" s="7">
        <v>2985.22216796875</v>
      </c>
      <c r="M31" s="7">
        <v>2608.344970703125</v>
      </c>
      <c r="N31" s="8">
        <f t="shared" si="10"/>
        <v>-8.5615878009828617E-2</v>
      </c>
      <c r="O31" s="8">
        <f t="shared" si="11"/>
        <v>-0.20105469821473498</v>
      </c>
      <c r="P31" s="15" t="s">
        <v>17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8" ht="12.5" x14ac:dyDescent="0.25"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8"/>
      <c r="O32" s="8"/>
    </row>
    <row r="33" spans="1:26" ht="12.5" x14ac:dyDescent="0.25">
      <c r="A33" s="9" t="s">
        <v>32</v>
      </c>
      <c r="B33" s="7">
        <v>3829.135009765625</v>
      </c>
      <c r="C33" s="7">
        <v>3742.41845703125</v>
      </c>
      <c r="D33" s="7">
        <v>3706.483154296875</v>
      </c>
      <c r="E33" s="7">
        <v>3774.326416015625</v>
      </c>
      <c r="F33" s="7">
        <v>3503.364013671875</v>
      </c>
      <c r="G33" s="7">
        <v>3586.84375</v>
      </c>
      <c r="H33" s="7">
        <v>3304.97705078125</v>
      </c>
      <c r="I33" s="7">
        <v>3490.5859375</v>
      </c>
      <c r="J33" s="7">
        <v>3835.120849609375</v>
      </c>
      <c r="K33" s="7">
        <v>3453.8798828125</v>
      </c>
      <c r="L33" s="7">
        <v>3588.501953125</v>
      </c>
      <c r="M33" s="7">
        <v>3333.73193359375</v>
      </c>
      <c r="N33" s="8">
        <f t="shared" ref="N33:N36" si="12">L33/B33-1</f>
        <v>-6.2842667084583637E-2</v>
      </c>
      <c r="O33" s="8">
        <f t="shared" ref="O33:O36" si="13">M33/B33-1</f>
        <v>-0.12937728100691803</v>
      </c>
      <c r="P33" s="15" t="s">
        <v>30</v>
      </c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5" x14ac:dyDescent="0.25">
      <c r="A34" s="9" t="s">
        <v>33</v>
      </c>
      <c r="B34" s="7">
        <v>3829.135009765625</v>
      </c>
      <c r="C34" s="7">
        <v>3742.41845703125</v>
      </c>
      <c r="D34" s="7">
        <v>3706.483154296875</v>
      </c>
      <c r="E34" s="7">
        <v>3774.326416015625</v>
      </c>
      <c r="F34" s="7">
        <v>3503.364013671875</v>
      </c>
      <c r="G34" s="7">
        <v>3586.84375</v>
      </c>
      <c r="H34" s="7">
        <v>3304.97705078125</v>
      </c>
      <c r="I34" s="7">
        <v>3490.5859375</v>
      </c>
      <c r="J34" s="7">
        <v>3835.120849609375</v>
      </c>
      <c r="K34" s="7">
        <v>3453.8798828125</v>
      </c>
      <c r="L34" s="7">
        <v>3588.501953125</v>
      </c>
      <c r="M34" s="7">
        <v>4269.8017578125</v>
      </c>
      <c r="N34" s="8">
        <f t="shared" si="12"/>
        <v>-6.2842667084583637E-2</v>
      </c>
      <c r="O34" s="8">
        <f t="shared" si="13"/>
        <v>0.11508258312204234</v>
      </c>
      <c r="P34" s="15" t="s">
        <v>30</v>
      </c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5" x14ac:dyDescent="0.25">
      <c r="A35" s="9" t="s">
        <v>34</v>
      </c>
      <c r="B35" s="7">
        <v>2589.882080078125</v>
      </c>
      <c r="C35" s="7">
        <v>2567.200439453125</v>
      </c>
      <c r="D35" s="7">
        <v>2578.795166015625</v>
      </c>
      <c r="E35" s="7">
        <v>2709.9853515625</v>
      </c>
      <c r="F35" s="7">
        <v>2504.85595703125</v>
      </c>
      <c r="G35" s="7">
        <v>2684.768798828125</v>
      </c>
      <c r="H35" s="7">
        <v>2419.8779296875</v>
      </c>
      <c r="I35" s="7">
        <v>2701.426025390625</v>
      </c>
      <c r="J35" s="7">
        <v>3053.558837890625</v>
      </c>
      <c r="K35" s="7">
        <v>2667.4228515625</v>
      </c>
      <c r="L35" s="7">
        <v>2816.5869140625</v>
      </c>
      <c r="M35" s="7">
        <v>3544.414794921875</v>
      </c>
      <c r="N35" s="8">
        <f t="shared" si="12"/>
        <v>8.7534809298165595E-2</v>
      </c>
      <c r="O35" s="8">
        <f t="shared" si="13"/>
        <v>0.36856222998962029</v>
      </c>
      <c r="P35" s="15" t="s">
        <v>30</v>
      </c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5" x14ac:dyDescent="0.25">
      <c r="A36" s="9" t="s">
        <v>35</v>
      </c>
      <c r="B36" s="7">
        <v>2589.882080078125</v>
      </c>
      <c r="C36" s="7">
        <v>2567.200439453125</v>
      </c>
      <c r="D36" s="7">
        <v>2578.795166015625</v>
      </c>
      <c r="E36" s="7">
        <v>2709.9853515625</v>
      </c>
      <c r="F36" s="7">
        <v>2504.85595703125</v>
      </c>
      <c r="G36" s="7">
        <v>2684.768798828125</v>
      </c>
      <c r="H36" s="7">
        <v>2419.8779296875</v>
      </c>
      <c r="I36" s="7">
        <v>2701.426025390625</v>
      </c>
      <c r="J36" s="7">
        <v>3053.558837890625</v>
      </c>
      <c r="K36" s="7">
        <v>2667.4228515625</v>
      </c>
      <c r="L36" s="7">
        <v>2816.5869140625</v>
      </c>
      <c r="M36" s="7">
        <v>2608.344970703125</v>
      </c>
      <c r="N36" s="8">
        <f t="shared" si="12"/>
        <v>8.7534809298165595E-2</v>
      </c>
      <c r="O36" s="8">
        <f t="shared" si="13"/>
        <v>7.1288537679070618E-3</v>
      </c>
      <c r="P36" s="15" t="s">
        <v>30</v>
      </c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5" x14ac:dyDescent="0.25">
      <c r="N37" s="23"/>
      <c r="O37" s="18"/>
    </row>
    <row r="38" spans="1:26" ht="12.5" x14ac:dyDescent="0.25">
      <c r="N38" s="23"/>
      <c r="O38" s="18"/>
    </row>
    <row r="39" spans="1:26" ht="12.5" x14ac:dyDescent="0.25">
      <c r="N39" s="23"/>
      <c r="O39" s="18"/>
    </row>
    <row r="40" spans="1:26" ht="12.5" x14ac:dyDescent="0.25">
      <c r="N40" s="23"/>
      <c r="O40" s="18"/>
    </row>
    <row r="41" spans="1:26" ht="12.5" x14ac:dyDescent="0.25">
      <c r="N41" s="23"/>
      <c r="O41" s="18"/>
    </row>
    <row r="42" spans="1:26" ht="12.5" x14ac:dyDescent="0.25">
      <c r="N42" s="23"/>
      <c r="O42" s="18"/>
    </row>
    <row r="43" spans="1:26" ht="12.5" x14ac:dyDescent="0.25">
      <c r="N43" s="23"/>
      <c r="O43" s="18"/>
    </row>
    <row r="44" spans="1:26" ht="12.5" x14ac:dyDescent="0.25">
      <c r="N44" s="23"/>
      <c r="O44" s="18"/>
    </row>
    <row r="45" spans="1:26" ht="12.5" x14ac:dyDescent="0.25">
      <c r="N45" s="23"/>
      <c r="O45" s="18"/>
    </row>
    <row r="46" spans="1:26" ht="12.5" x14ac:dyDescent="0.25">
      <c r="N46" s="23"/>
      <c r="O46" s="18"/>
    </row>
    <row r="47" spans="1:26" ht="12.5" x14ac:dyDescent="0.25">
      <c r="N47" s="23"/>
      <c r="O47" s="18"/>
    </row>
    <row r="48" spans="1:26" ht="12.5" x14ac:dyDescent="0.25">
      <c r="N48" s="23"/>
      <c r="O48" s="18"/>
    </row>
    <row r="49" spans="14:15" ht="12.5" x14ac:dyDescent="0.25">
      <c r="N49" s="23"/>
      <c r="O49" s="18"/>
    </row>
    <row r="50" spans="14:15" ht="12.5" x14ac:dyDescent="0.25">
      <c r="N50" s="23"/>
      <c r="O50" s="18"/>
    </row>
    <row r="51" spans="14:15" ht="12.5" x14ac:dyDescent="0.25">
      <c r="N51" s="23"/>
      <c r="O51" s="18"/>
    </row>
    <row r="52" spans="14:15" ht="12.5" x14ac:dyDescent="0.25">
      <c r="N52" s="23"/>
      <c r="O52" s="18"/>
    </row>
    <row r="53" spans="14:15" ht="12.5" x14ac:dyDescent="0.25">
      <c r="N53" s="23"/>
      <c r="O53" s="18"/>
    </row>
    <row r="54" spans="14:15" ht="12.5" x14ac:dyDescent="0.25">
      <c r="N54" s="23"/>
      <c r="O54" s="18"/>
    </row>
    <row r="55" spans="14:15" ht="12.5" x14ac:dyDescent="0.25">
      <c r="N55" s="23"/>
      <c r="O55" s="18"/>
    </row>
    <row r="56" spans="14:15" ht="12.5" x14ac:dyDescent="0.25">
      <c r="N56" s="23"/>
      <c r="O56" s="18"/>
    </row>
    <row r="57" spans="14:15" ht="12.5" x14ac:dyDescent="0.25">
      <c r="N57" s="23"/>
      <c r="O57" s="18"/>
    </row>
    <row r="58" spans="14:15" ht="12.5" x14ac:dyDescent="0.25">
      <c r="N58" s="23"/>
      <c r="O58" s="18"/>
    </row>
    <row r="59" spans="14:15" ht="12.5" x14ac:dyDescent="0.25">
      <c r="N59" s="23"/>
      <c r="O59" s="18"/>
    </row>
    <row r="60" spans="14:15" ht="12.5" x14ac:dyDescent="0.25">
      <c r="N60" s="23"/>
      <c r="O60" s="18"/>
    </row>
    <row r="61" spans="14:15" ht="12.5" x14ac:dyDescent="0.25">
      <c r="N61" s="23"/>
      <c r="O61" s="18"/>
    </row>
    <row r="62" spans="14:15" ht="12.5" x14ac:dyDescent="0.25">
      <c r="N62" s="23"/>
      <c r="O62" s="18"/>
    </row>
    <row r="63" spans="14:15" ht="12.5" x14ac:dyDescent="0.25">
      <c r="N63" s="23"/>
      <c r="O63" s="18"/>
    </row>
    <row r="64" spans="14:15" ht="12.5" x14ac:dyDescent="0.25">
      <c r="N64" s="23"/>
      <c r="O64" s="18"/>
    </row>
    <row r="65" spans="14:15" ht="12.5" x14ac:dyDescent="0.25">
      <c r="N65" s="23"/>
      <c r="O65" s="18"/>
    </row>
    <row r="66" spans="14:15" ht="12.5" x14ac:dyDescent="0.25">
      <c r="N66" s="23"/>
      <c r="O66" s="18"/>
    </row>
    <row r="67" spans="14:15" ht="12.5" x14ac:dyDescent="0.25">
      <c r="N67" s="23"/>
      <c r="O67" s="18"/>
    </row>
    <row r="68" spans="14:15" ht="12.5" x14ac:dyDescent="0.25">
      <c r="N68" s="23"/>
      <c r="O68" s="18"/>
    </row>
    <row r="69" spans="14:15" ht="12.5" x14ac:dyDescent="0.25">
      <c r="N69" s="23"/>
      <c r="O69" s="18"/>
    </row>
    <row r="70" spans="14:15" ht="12.5" x14ac:dyDescent="0.25">
      <c r="N70" s="23"/>
      <c r="O70" s="18"/>
    </row>
    <row r="71" spans="14:15" ht="12.5" x14ac:dyDescent="0.25">
      <c r="N71" s="23"/>
      <c r="O71" s="18"/>
    </row>
    <row r="72" spans="14:15" ht="12.5" x14ac:dyDescent="0.25">
      <c r="N72" s="23"/>
      <c r="O72" s="18"/>
    </row>
    <row r="73" spans="14:15" ht="12.5" x14ac:dyDescent="0.25">
      <c r="N73" s="23"/>
      <c r="O73" s="18"/>
    </row>
    <row r="74" spans="14:15" ht="12.5" x14ac:dyDescent="0.25">
      <c r="N74" s="23"/>
      <c r="O74" s="18"/>
    </row>
    <row r="75" spans="14:15" ht="12.5" x14ac:dyDescent="0.25">
      <c r="N75" s="23"/>
      <c r="O75" s="18"/>
    </row>
    <row r="76" spans="14:15" ht="12.5" x14ac:dyDescent="0.25">
      <c r="N76" s="23"/>
      <c r="O76" s="18"/>
    </row>
    <row r="77" spans="14:15" ht="12.5" x14ac:dyDescent="0.25">
      <c r="N77" s="23"/>
      <c r="O77" s="18"/>
    </row>
    <row r="78" spans="14:15" ht="12.5" x14ac:dyDescent="0.25">
      <c r="N78" s="23"/>
      <c r="O78" s="18"/>
    </row>
    <row r="79" spans="14:15" ht="12.5" x14ac:dyDescent="0.25">
      <c r="N79" s="23"/>
      <c r="O79" s="18"/>
    </row>
    <row r="80" spans="14:15" ht="12.5" x14ac:dyDescent="0.25">
      <c r="N80" s="23"/>
      <c r="O80" s="18"/>
    </row>
    <row r="81" spans="14:15" ht="12.5" x14ac:dyDescent="0.25">
      <c r="N81" s="23"/>
      <c r="O81" s="18"/>
    </row>
    <row r="82" spans="14:15" ht="12.5" x14ac:dyDescent="0.25">
      <c r="N82" s="23"/>
      <c r="O82" s="18"/>
    </row>
    <row r="83" spans="14:15" ht="12.5" x14ac:dyDescent="0.25">
      <c r="N83" s="23"/>
      <c r="O83" s="18"/>
    </row>
    <row r="84" spans="14:15" ht="12.5" x14ac:dyDescent="0.25">
      <c r="N84" s="23"/>
      <c r="O84" s="18"/>
    </row>
    <row r="85" spans="14:15" ht="12.5" x14ac:dyDescent="0.25">
      <c r="N85" s="23"/>
      <c r="O85" s="18"/>
    </row>
    <row r="86" spans="14:15" ht="12.5" x14ac:dyDescent="0.25">
      <c r="N86" s="23"/>
      <c r="O86" s="18"/>
    </row>
    <row r="87" spans="14:15" ht="12.5" x14ac:dyDescent="0.25">
      <c r="N87" s="23"/>
      <c r="O87" s="18"/>
    </row>
    <row r="88" spans="14:15" ht="12.5" x14ac:dyDescent="0.25">
      <c r="N88" s="23"/>
      <c r="O88" s="18"/>
    </row>
    <row r="89" spans="14:15" ht="12.5" x14ac:dyDescent="0.25">
      <c r="N89" s="23"/>
      <c r="O89" s="18"/>
    </row>
    <row r="90" spans="14:15" ht="12.5" x14ac:dyDescent="0.25">
      <c r="N90" s="23"/>
      <c r="O90" s="18"/>
    </row>
    <row r="91" spans="14:15" ht="12.5" x14ac:dyDescent="0.25">
      <c r="N91" s="23"/>
      <c r="O91" s="18"/>
    </row>
    <row r="92" spans="14:15" ht="12.5" x14ac:dyDescent="0.25">
      <c r="N92" s="23"/>
      <c r="O92" s="18"/>
    </row>
    <row r="93" spans="14:15" ht="12.5" x14ac:dyDescent="0.25">
      <c r="N93" s="23"/>
      <c r="O93" s="18"/>
    </row>
    <row r="94" spans="14:15" ht="12.5" x14ac:dyDescent="0.25">
      <c r="N94" s="23"/>
      <c r="O94" s="18"/>
    </row>
    <row r="95" spans="14:15" ht="12.5" x14ac:dyDescent="0.25">
      <c r="N95" s="23"/>
      <c r="O95" s="18"/>
    </row>
    <row r="96" spans="14:15" ht="12.5" x14ac:dyDescent="0.25">
      <c r="N96" s="23"/>
      <c r="O96" s="18"/>
    </row>
    <row r="97" spans="14:15" ht="12.5" x14ac:dyDescent="0.25">
      <c r="N97" s="23"/>
      <c r="O97" s="18"/>
    </row>
    <row r="98" spans="14:15" ht="12.5" x14ac:dyDescent="0.25">
      <c r="N98" s="23"/>
      <c r="O98" s="18"/>
    </row>
    <row r="99" spans="14:15" ht="12.5" x14ac:dyDescent="0.25">
      <c r="N99" s="23"/>
      <c r="O99" s="18"/>
    </row>
    <row r="100" spans="14:15" ht="12.5" x14ac:dyDescent="0.25">
      <c r="N100" s="23"/>
      <c r="O100" s="18"/>
    </row>
    <row r="101" spans="14:15" ht="12.5" x14ac:dyDescent="0.25">
      <c r="N101" s="23"/>
      <c r="O101" s="18"/>
    </row>
    <row r="102" spans="14:15" ht="12.5" x14ac:dyDescent="0.25">
      <c r="N102" s="23"/>
      <c r="O102" s="18"/>
    </row>
    <row r="103" spans="14:15" ht="12.5" x14ac:dyDescent="0.25">
      <c r="N103" s="23"/>
      <c r="O103" s="18"/>
    </row>
    <row r="104" spans="14:15" ht="12.5" x14ac:dyDescent="0.25">
      <c r="N104" s="23"/>
      <c r="O104" s="18"/>
    </row>
    <row r="105" spans="14:15" ht="12.5" x14ac:dyDescent="0.25">
      <c r="N105" s="23"/>
      <c r="O105" s="18"/>
    </row>
    <row r="106" spans="14:15" ht="12.5" x14ac:dyDescent="0.25">
      <c r="N106" s="23"/>
      <c r="O106" s="18"/>
    </row>
    <row r="107" spans="14:15" ht="12.5" x14ac:dyDescent="0.25">
      <c r="N107" s="23"/>
      <c r="O107" s="18"/>
    </row>
    <row r="108" spans="14:15" ht="12.5" x14ac:dyDescent="0.25">
      <c r="N108" s="23"/>
      <c r="O108" s="18"/>
    </row>
    <row r="109" spans="14:15" ht="12.5" x14ac:dyDescent="0.25">
      <c r="N109" s="23"/>
      <c r="O109" s="18"/>
    </row>
    <row r="110" spans="14:15" ht="12.5" x14ac:dyDescent="0.25">
      <c r="N110" s="23"/>
      <c r="O110" s="18"/>
    </row>
    <row r="111" spans="14:15" ht="12.5" x14ac:dyDescent="0.25">
      <c r="N111" s="23"/>
      <c r="O111" s="18"/>
    </row>
    <row r="112" spans="14:15" ht="12.5" x14ac:dyDescent="0.25">
      <c r="N112" s="23"/>
      <c r="O112" s="18"/>
    </row>
    <row r="113" spans="14:15" ht="12.5" x14ac:dyDescent="0.25">
      <c r="N113" s="23"/>
      <c r="O113" s="18"/>
    </row>
    <row r="114" spans="14:15" ht="12.5" x14ac:dyDescent="0.25">
      <c r="N114" s="23"/>
      <c r="O114" s="18"/>
    </row>
    <row r="115" spans="14:15" ht="12.5" x14ac:dyDescent="0.25">
      <c r="N115" s="23"/>
      <c r="O115" s="18"/>
    </row>
    <row r="116" spans="14:15" ht="12.5" x14ac:dyDescent="0.25">
      <c r="N116" s="23"/>
      <c r="O116" s="18"/>
    </row>
    <row r="117" spans="14:15" ht="12.5" x14ac:dyDescent="0.25">
      <c r="N117" s="23"/>
      <c r="O117" s="18"/>
    </row>
    <row r="118" spans="14:15" ht="12.5" x14ac:dyDescent="0.25">
      <c r="N118" s="23"/>
      <c r="O118" s="18"/>
    </row>
    <row r="119" spans="14:15" ht="12.5" x14ac:dyDescent="0.25">
      <c r="N119" s="23"/>
      <c r="O119" s="18"/>
    </row>
    <row r="120" spans="14:15" ht="12.5" x14ac:dyDescent="0.25">
      <c r="N120" s="23"/>
      <c r="O120" s="18"/>
    </row>
    <row r="121" spans="14:15" ht="12.5" x14ac:dyDescent="0.25">
      <c r="N121" s="23"/>
      <c r="O121" s="18"/>
    </row>
    <row r="122" spans="14:15" ht="12.5" x14ac:dyDescent="0.25">
      <c r="N122" s="23"/>
      <c r="O122" s="18"/>
    </row>
    <row r="123" spans="14:15" ht="12.5" x14ac:dyDescent="0.25">
      <c r="N123" s="23"/>
      <c r="O123" s="18"/>
    </row>
    <row r="124" spans="14:15" ht="12.5" x14ac:dyDescent="0.25">
      <c r="N124" s="23"/>
      <c r="O124" s="18"/>
    </row>
    <row r="125" spans="14:15" ht="12.5" x14ac:dyDescent="0.25">
      <c r="N125" s="23"/>
      <c r="O125" s="18"/>
    </row>
    <row r="126" spans="14:15" ht="12.5" x14ac:dyDescent="0.25">
      <c r="N126" s="23"/>
      <c r="O126" s="18"/>
    </row>
    <row r="127" spans="14:15" ht="12.5" x14ac:dyDescent="0.25">
      <c r="N127" s="23"/>
      <c r="O127" s="18"/>
    </row>
    <row r="128" spans="14:15" ht="12.5" x14ac:dyDescent="0.25">
      <c r="N128" s="23"/>
      <c r="O128" s="18"/>
    </row>
    <row r="129" spans="14:15" ht="12.5" x14ac:dyDescent="0.25">
      <c r="N129" s="23"/>
      <c r="O129" s="18"/>
    </row>
    <row r="130" spans="14:15" ht="12.5" x14ac:dyDescent="0.25">
      <c r="N130" s="23"/>
      <c r="O130" s="18"/>
    </row>
    <row r="131" spans="14:15" ht="12.5" x14ac:dyDescent="0.25">
      <c r="N131" s="23"/>
      <c r="O131" s="18"/>
    </row>
    <row r="132" spans="14:15" ht="12.5" x14ac:dyDescent="0.25">
      <c r="N132" s="23"/>
      <c r="O132" s="18"/>
    </row>
    <row r="133" spans="14:15" ht="12.5" x14ac:dyDescent="0.25">
      <c r="N133" s="23"/>
      <c r="O133" s="18"/>
    </row>
    <row r="134" spans="14:15" ht="12.5" x14ac:dyDescent="0.25">
      <c r="N134" s="23"/>
      <c r="O134" s="18"/>
    </row>
    <row r="135" spans="14:15" ht="12.5" x14ac:dyDescent="0.25">
      <c r="N135" s="23"/>
      <c r="O135" s="18"/>
    </row>
    <row r="136" spans="14:15" ht="12.5" x14ac:dyDescent="0.25">
      <c r="N136" s="23"/>
      <c r="O136" s="18"/>
    </row>
    <row r="137" spans="14:15" ht="12.5" x14ac:dyDescent="0.25">
      <c r="N137" s="23"/>
      <c r="O137" s="18"/>
    </row>
    <row r="138" spans="14:15" ht="12.5" x14ac:dyDescent="0.25">
      <c r="N138" s="23"/>
      <c r="O138" s="18"/>
    </row>
    <row r="139" spans="14:15" ht="12.5" x14ac:dyDescent="0.25">
      <c r="N139" s="23"/>
      <c r="O139" s="18"/>
    </row>
    <row r="140" spans="14:15" ht="12.5" x14ac:dyDescent="0.25">
      <c r="N140" s="23"/>
      <c r="O140" s="18"/>
    </row>
    <row r="141" spans="14:15" ht="12.5" x14ac:dyDescent="0.25">
      <c r="N141" s="23"/>
      <c r="O141" s="18"/>
    </row>
    <row r="142" spans="14:15" ht="12.5" x14ac:dyDescent="0.25">
      <c r="N142" s="23"/>
      <c r="O142" s="18"/>
    </row>
    <row r="143" spans="14:15" ht="12.5" x14ac:dyDescent="0.25">
      <c r="N143" s="23"/>
      <c r="O143" s="18"/>
    </row>
    <row r="144" spans="14:15" ht="12.5" x14ac:dyDescent="0.25">
      <c r="N144" s="23"/>
      <c r="O144" s="18"/>
    </row>
    <row r="145" spans="14:15" ht="12.5" x14ac:dyDescent="0.25">
      <c r="N145" s="23"/>
      <c r="O145" s="18"/>
    </row>
    <row r="146" spans="14:15" ht="12.5" x14ac:dyDescent="0.25">
      <c r="N146" s="23"/>
      <c r="O146" s="18"/>
    </row>
    <row r="147" spans="14:15" ht="12.5" x14ac:dyDescent="0.25">
      <c r="N147" s="23"/>
      <c r="O147" s="18"/>
    </row>
    <row r="148" spans="14:15" ht="12.5" x14ac:dyDescent="0.25">
      <c r="N148" s="23"/>
      <c r="O148" s="18"/>
    </row>
    <row r="149" spans="14:15" ht="12.5" x14ac:dyDescent="0.25">
      <c r="N149" s="23"/>
      <c r="O149" s="18"/>
    </row>
    <row r="150" spans="14:15" ht="12.5" x14ac:dyDescent="0.25">
      <c r="N150" s="23"/>
      <c r="O150" s="18"/>
    </row>
    <row r="151" spans="14:15" ht="12.5" x14ac:dyDescent="0.25">
      <c r="N151" s="23"/>
      <c r="O151" s="18"/>
    </row>
    <row r="152" spans="14:15" ht="12.5" x14ac:dyDescent="0.25">
      <c r="N152" s="23"/>
      <c r="O152" s="18"/>
    </row>
    <row r="153" spans="14:15" ht="12.5" x14ac:dyDescent="0.25">
      <c r="N153" s="23"/>
      <c r="O153" s="18"/>
    </row>
    <row r="154" spans="14:15" ht="12.5" x14ac:dyDescent="0.25">
      <c r="N154" s="23"/>
      <c r="O154" s="18"/>
    </row>
    <row r="155" spans="14:15" ht="12.5" x14ac:dyDescent="0.25">
      <c r="N155" s="23"/>
      <c r="O155" s="18"/>
    </row>
    <row r="156" spans="14:15" ht="12.5" x14ac:dyDescent="0.25">
      <c r="N156" s="23"/>
      <c r="O156" s="18"/>
    </row>
    <row r="157" spans="14:15" ht="12.5" x14ac:dyDescent="0.25">
      <c r="N157" s="23"/>
      <c r="O157" s="18"/>
    </row>
    <row r="158" spans="14:15" ht="12.5" x14ac:dyDescent="0.25">
      <c r="N158" s="23"/>
      <c r="O158" s="18"/>
    </row>
    <row r="159" spans="14:15" ht="12.5" x14ac:dyDescent="0.25">
      <c r="N159" s="23"/>
      <c r="O159" s="18"/>
    </row>
    <row r="160" spans="14:15" ht="12.5" x14ac:dyDescent="0.25">
      <c r="N160" s="23"/>
      <c r="O160" s="18"/>
    </row>
    <row r="161" spans="14:15" ht="12.5" x14ac:dyDescent="0.25">
      <c r="N161" s="23"/>
      <c r="O161" s="18"/>
    </row>
    <row r="162" spans="14:15" ht="12.5" x14ac:dyDescent="0.25">
      <c r="N162" s="23"/>
      <c r="O162" s="18"/>
    </row>
    <row r="163" spans="14:15" ht="12.5" x14ac:dyDescent="0.25">
      <c r="N163" s="23"/>
      <c r="O163" s="18"/>
    </row>
    <row r="164" spans="14:15" ht="12.5" x14ac:dyDescent="0.25">
      <c r="N164" s="23"/>
      <c r="O164" s="18"/>
    </row>
    <row r="165" spans="14:15" ht="12.5" x14ac:dyDescent="0.25">
      <c r="N165" s="23"/>
      <c r="O165" s="18"/>
    </row>
    <row r="166" spans="14:15" ht="12.5" x14ac:dyDescent="0.25">
      <c r="N166" s="23"/>
      <c r="O166" s="18"/>
    </row>
    <row r="167" spans="14:15" ht="12.5" x14ac:dyDescent="0.25">
      <c r="N167" s="23"/>
      <c r="O167" s="18"/>
    </row>
    <row r="168" spans="14:15" ht="12.5" x14ac:dyDescent="0.25">
      <c r="N168" s="23"/>
      <c r="O168" s="18"/>
    </row>
    <row r="169" spans="14:15" ht="12.5" x14ac:dyDescent="0.25">
      <c r="N169" s="23"/>
      <c r="O169" s="18"/>
    </row>
    <row r="170" spans="14:15" ht="12.5" x14ac:dyDescent="0.25">
      <c r="N170" s="23"/>
      <c r="O170" s="18"/>
    </row>
    <row r="171" spans="14:15" ht="12.5" x14ac:dyDescent="0.25">
      <c r="N171" s="23"/>
      <c r="O171" s="18"/>
    </row>
    <row r="172" spans="14:15" ht="12.5" x14ac:dyDescent="0.25">
      <c r="N172" s="23"/>
      <c r="O172" s="18"/>
    </row>
    <row r="173" spans="14:15" ht="12.5" x14ac:dyDescent="0.25">
      <c r="N173" s="23"/>
      <c r="O173" s="18"/>
    </row>
    <row r="174" spans="14:15" ht="12.5" x14ac:dyDescent="0.25">
      <c r="N174" s="23"/>
      <c r="O174" s="18"/>
    </row>
    <row r="175" spans="14:15" ht="12.5" x14ac:dyDescent="0.25">
      <c r="N175" s="23"/>
      <c r="O175" s="18"/>
    </row>
    <row r="176" spans="14:15" ht="12.5" x14ac:dyDescent="0.25">
      <c r="N176" s="23"/>
      <c r="O176" s="18"/>
    </row>
    <row r="177" spans="14:15" ht="12.5" x14ac:dyDescent="0.25">
      <c r="N177" s="23"/>
      <c r="O177" s="18"/>
    </row>
    <row r="178" spans="14:15" ht="12.5" x14ac:dyDescent="0.25">
      <c r="N178" s="23"/>
      <c r="O178" s="18"/>
    </row>
    <row r="179" spans="14:15" ht="12.5" x14ac:dyDescent="0.25">
      <c r="N179" s="23"/>
      <c r="O179" s="18"/>
    </row>
    <row r="180" spans="14:15" ht="12.5" x14ac:dyDescent="0.25">
      <c r="N180" s="23"/>
      <c r="O180" s="18"/>
    </row>
    <row r="181" spans="14:15" ht="12.5" x14ac:dyDescent="0.25">
      <c r="N181" s="23"/>
      <c r="O181" s="18"/>
    </row>
    <row r="182" spans="14:15" ht="12.5" x14ac:dyDescent="0.25">
      <c r="N182" s="23"/>
      <c r="O182" s="18"/>
    </row>
    <row r="183" spans="14:15" ht="12.5" x14ac:dyDescent="0.25">
      <c r="N183" s="23"/>
      <c r="O183" s="18"/>
    </row>
    <row r="184" spans="14:15" ht="12.5" x14ac:dyDescent="0.25">
      <c r="N184" s="23"/>
      <c r="O184" s="18"/>
    </row>
    <row r="185" spans="14:15" ht="12.5" x14ac:dyDescent="0.25">
      <c r="N185" s="23"/>
      <c r="O185" s="18"/>
    </row>
    <row r="186" spans="14:15" ht="12.5" x14ac:dyDescent="0.25">
      <c r="N186" s="23"/>
      <c r="O186" s="18"/>
    </row>
    <row r="187" spans="14:15" ht="12.5" x14ac:dyDescent="0.25">
      <c r="N187" s="23"/>
      <c r="O187" s="18"/>
    </row>
    <row r="188" spans="14:15" ht="12.5" x14ac:dyDescent="0.25">
      <c r="N188" s="23"/>
      <c r="O188" s="18"/>
    </row>
    <row r="189" spans="14:15" ht="12.5" x14ac:dyDescent="0.25">
      <c r="N189" s="23"/>
      <c r="O189" s="18"/>
    </row>
    <row r="190" spans="14:15" ht="12.5" x14ac:dyDescent="0.25">
      <c r="N190" s="23"/>
      <c r="O190" s="18"/>
    </row>
    <row r="191" spans="14:15" ht="12.5" x14ac:dyDescent="0.25">
      <c r="N191" s="23"/>
      <c r="O191" s="18"/>
    </row>
    <row r="192" spans="14:15" ht="12.5" x14ac:dyDescent="0.25">
      <c r="N192" s="23"/>
      <c r="O192" s="18"/>
    </row>
    <row r="193" spans="14:15" ht="12.5" x14ac:dyDescent="0.25">
      <c r="N193" s="23"/>
      <c r="O193" s="18"/>
    </row>
    <row r="194" spans="14:15" ht="12.5" x14ac:dyDescent="0.25">
      <c r="N194" s="23"/>
      <c r="O194" s="18"/>
    </row>
    <row r="195" spans="14:15" ht="12.5" x14ac:dyDescent="0.25">
      <c r="N195" s="23"/>
      <c r="O195" s="18"/>
    </row>
    <row r="196" spans="14:15" ht="12.5" x14ac:dyDescent="0.25">
      <c r="N196" s="23"/>
      <c r="O196" s="18"/>
    </row>
    <row r="197" spans="14:15" ht="12.5" x14ac:dyDescent="0.25">
      <c r="N197" s="23"/>
      <c r="O197" s="18"/>
    </row>
    <row r="198" spans="14:15" ht="12.5" x14ac:dyDescent="0.25">
      <c r="N198" s="23"/>
      <c r="O198" s="18"/>
    </row>
    <row r="199" spans="14:15" ht="12.5" x14ac:dyDescent="0.25">
      <c r="N199" s="23"/>
      <c r="O199" s="18"/>
    </row>
    <row r="200" spans="14:15" ht="12.5" x14ac:dyDescent="0.25">
      <c r="N200" s="23"/>
      <c r="O200" s="18"/>
    </row>
    <row r="201" spans="14:15" ht="12.5" x14ac:dyDescent="0.25">
      <c r="N201" s="23"/>
      <c r="O201" s="18"/>
    </row>
    <row r="202" spans="14:15" ht="12.5" x14ac:dyDescent="0.25">
      <c r="N202" s="23"/>
      <c r="O202" s="18"/>
    </row>
    <row r="203" spans="14:15" ht="12.5" x14ac:dyDescent="0.25">
      <c r="N203" s="23"/>
      <c r="O203" s="18"/>
    </row>
    <row r="204" spans="14:15" ht="12.5" x14ac:dyDescent="0.25">
      <c r="N204" s="23"/>
      <c r="O204" s="18"/>
    </row>
    <row r="205" spans="14:15" ht="12.5" x14ac:dyDescent="0.25">
      <c r="N205" s="23"/>
      <c r="O205" s="18"/>
    </row>
    <row r="206" spans="14:15" ht="12.5" x14ac:dyDescent="0.25">
      <c r="N206" s="23"/>
      <c r="O206" s="18"/>
    </row>
    <row r="207" spans="14:15" ht="12.5" x14ac:dyDescent="0.25">
      <c r="N207" s="23"/>
      <c r="O207" s="18"/>
    </row>
    <row r="208" spans="14:15" ht="12.5" x14ac:dyDescent="0.25">
      <c r="N208" s="23"/>
      <c r="O208" s="18"/>
    </row>
    <row r="209" spans="14:15" ht="12.5" x14ac:dyDescent="0.25">
      <c r="N209" s="23"/>
      <c r="O209" s="18"/>
    </row>
    <row r="210" spans="14:15" ht="12.5" x14ac:dyDescent="0.25">
      <c r="N210" s="23"/>
      <c r="O210" s="18"/>
    </row>
    <row r="211" spans="14:15" ht="12.5" x14ac:dyDescent="0.25">
      <c r="N211" s="23"/>
      <c r="O211" s="18"/>
    </row>
    <row r="212" spans="14:15" ht="12.5" x14ac:dyDescent="0.25">
      <c r="N212" s="23"/>
      <c r="O212" s="18"/>
    </row>
    <row r="213" spans="14:15" ht="12.5" x14ac:dyDescent="0.25">
      <c r="N213" s="23"/>
      <c r="O213" s="18"/>
    </row>
    <row r="214" spans="14:15" ht="12.5" x14ac:dyDescent="0.25">
      <c r="N214" s="23"/>
      <c r="O214" s="18"/>
    </row>
    <row r="215" spans="14:15" ht="12.5" x14ac:dyDescent="0.25">
      <c r="N215" s="23"/>
      <c r="O215" s="18"/>
    </row>
    <row r="216" spans="14:15" ht="12.5" x14ac:dyDescent="0.25">
      <c r="N216" s="23"/>
      <c r="O216" s="18"/>
    </row>
    <row r="217" spans="14:15" ht="12.5" x14ac:dyDescent="0.25">
      <c r="N217" s="23"/>
      <c r="O217" s="18"/>
    </row>
    <row r="218" spans="14:15" ht="12.5" x14ac:dyDescent="0.25">
      <c r="N218" s="23"/>
      <c r="O218" s="18"/>
    </row>
    <row r="219" spans="14:15" ht="12.5" x14ac:dyDescent="0.25">
      <c r="N219" s="23"/>
      <c r="O219" s="18"/>
    </row>
    <row r="220" spans="14:15" ht="12.5" x14ac:dyDescent="0.25">
      <c r="N220" s="23"/>
      <c r="O220" s="18"/>
    </row>
    <row r="221" spans="14:15" ht="12.5" x14ac:dyDescent="0.25">
      <c r="N221" s="23"/>
      <c r="O221" s="18"/>
    </row>
    <row r="222" spans="14:15" ht="12.5" x14ac:dyDescent="0.25">
      <c r="N222" s="23"/>
      <c r="O222" s="18"/>
    </row>
    <row r="223" spans="14:15" ht="12.5" x14ac:dyDescent="0.25">
      <c r="N223" s="23"/>
      <c r="O223" s="18"/>
    </row>
    <row r="224" spans="14:15" ht="12.5" x14ac:dyDescent="0.25">
      <c r="N224" s="23"/>
      <c r="O224" s="18"/>
    </row>
    <row r="225" spans="14:15" ht="12.5" x14ac:dyDescent="0.25">
      <c r="N225" s="23"/>
      <c r="O225" s="18"/>
    </row>
    <row r="226" spans="14:15" ht="12.5" x14ac:dyDescent="0.25">
      <c r="N226" s="23"/>
      <c r="O226" s="18"/>
    </row>
    <row r="227" spans="14:15" ht="12.5" x14ac:dyDescent="0.25">
      <c r="N227" s="23"/>
      <c r="O227" s="18"/>
    </row>
    <row r="228" spans="14:15" ht="12.5" x14ac:dyDescent="0.25">
      <c r="N228" s="23"/>
      <c r="O228" s="18"/>
    </row>
    <row r="229" spans="14:15" ht="12.5" x14ac:dyDescent="0.25">
      <c r="N229" s="23"/>
      <c r="O229" s="18"/>
    </row>
    <row r="230" spans="14:15" ht="12.5" x14ac:dyDescent="0.25">
      <c r="N230" s="23"/>
      <c r="O230" s="18"/>
    </row>
    <row r="231" spans="14:15" ht="12.5" x14ac:dyDescent="0.25">
      <c r="N231" s="23"/>
      <c r="O231" s="18"/>
    </row>
    <row r="232" spans="14:15" ht="12.5" x14ac:dyDescent="0.25">
      <c r="N232" s="23"/>
      <c r="O232" s="18"/>
    </row>
    <row r="233" spans="14:15" ht="12.5" x14ac:dyDescent="0.25">
      <c r="N233" s="23"/>
      <c r="O233" s="18"/>
    </row>
    <row r="234" spans="14:15" ht="12.5" x14ac:dyDescent="0.25">
      <c r="N234" s="23"/>
      <c r="O234" s="18"/>
    </row>
    <row r="235" spans="14:15" ht="12.5" x14ac:dyDescent="0.25">
      <c r="N235" s="23"/>
      <c r="O235" s="18"/>
    </row>
    <row r="236" spans="14:15" ht="12.5" x14ac:dyDescent="0.25">
      <c r="N236" s="23"/>
      <c r="O236" s="18"/>
    </row>
    <row r="237" spans="14:15" ht="12.5" x14ac:dyDescent="0.25">
      <c r="N237" s="23"/>
      <c r="O237" s="18"/>
    </row>
    <row r="238" spans="14:15" ht="12.5" x14ac:dyDescent="0.25">
      <c r="N238" s="23"/>
      <c r="O238" s="18"/>
    </row>
    <row r="239" spans="14:15" ht="12.5" x14ac:dyDescent="0.25">
      <c r="N239" s="23"/>
      <c r="O239" s="18"/>
    </row>
    <row r="240" spans="14:15" ht="12.5" x14ac:dyDescent="0.25">
      <c r="N240" s="23"/>
      <c r="O240" s="18"/>
    </row>
    <row r="241" spans="14:15" ht="12.5" x14ac:dyDescent="0.25">
      <c r="N241" s="23"/>
      <c r="O241" s="18"/>
    </row>
    <row r="242" spans="14:15" ht="12.5" x14ac:dyDescent="0.25">
      <c r="N242" s="23"/>
      <c r="O242" s="18"/>
    </row>
    <row r="243" spans="14:15" ht="12.5" x14ac:dyDescent="0.25">
      <c r="N243" s="23"/>
      <c r="O243" s="18"/>
    </row>
    <row r="244" spans="14:15" ht="12.5" x14ac:dyDescent="0.25">
      <c r="N244" s="23"/>
      <c r="O244" s="18"/>
    </row>
    <row r="245" spans="14:15" ht="12.5" x14ac:dyDescent="0.25">
      <c r="N245" s="23"/>
      <c r="O245" s="18"/>
    </row>
    <row r="246" spans="14:15" ht="12.5" x14ac:dyDescent="0.25">
      <c r="N246" s="23"/>
      <c r="O246" s="18"/>
    </row>
    <row r="247" spans="14:15" ht="12.5" x14ac:dyDescent="0.25">
      <c r="N247" s="23"/>
      <c r="O247" s="18"/>
    </row>
    <row r="248" spans="14:15" ht="12.5" x14ac:dyDescent="0.25">
      <c r="N248" s="23"/>
      <c r="O248" s="18"/>
    </row>
    <row r="249" spans="14:15" ht="12.5" x14ac:dyDescent="0.25">
      <c r="N249" s="23"/>
      <c r="O249" s="18"/>
    </row>
    <row r="250" spans="14:15" ht="12.5" x14ac:dyDescent="0.25">
      <c r="N250" s="23"/>
      <c r="O250" s="18"/>
    </row>
    <row r="251" spans="14:15" ht="12.5" x14ac:dyDescent="0.25">
      <c r="N251" s="23"/>
      <c r="O251" s="18"/>
    </row>
    <row r="252" spans="14:15" ht="12.5" x14ac:dyDescent="0.25">
      <c r="N252" s="23"/>
      <c r="O252" s="18"/>
    </row>
    <row r="253" spans="14:15" ht="12.5" x14ac:dyDescent="0.25">
      <c r="N253" s="23"/>
      <c r="O253" s="18"/>
    </row>
    <row r="254" spans="14:15" ht="12.5" x14ac:dyDescent="0.25">
      <c r="N254" s="23"/>
      <c r="O254" s="18"/>
    </row>
    <row r="255" spans="14:15" ht="12.5" x14ac:dyDescent="0.25">
      <c r="N255" s="23"/>
      <c r="O255" s="18"/>
    </row>
    <row r="256" spans="14:15" ht="12.5" x14ac:dyDescent="0.25">
      <c r="N256" s="23"/>
      <c r="O256" s="18"/>
    </row>
    <row r="257" spans="14:15" ht="12.5" x14ac:dyDescent="0.25">
      <c r="N257" s="23"/>
      <c r="O257" s="18"/>
    </row>
    <row r="258" spans="14:15" ht="12.5" x14ac:dyDescent="0.25">
      <c r="N258" s="23"/>
      <c r="O258" s="18"/>
    </row>
    <row r="259" spans="14:15" ht="12.5" x14ac:dyDescent="0.25">
      <c r="N259" s="23"/>
      <c r="O259" s="18"/>
    </row>
    <row r="260" spans="14:15" ht="12.5" x14ac:dyDescent="0.25">
      <c r="N260" s="23"/>
      <c r="O260" s="18"/>
    </row>
    <row r="261" spans="14:15" ht="12.5" x14ac:dyDescent="0.25">
      <c r="N261" s="23"/>
      <c r="O261" s="18"/>
    </row>
    <row r="262" spans="14:15" ht="12.5" x14ac:dyDescent="0.25">
      <c r="N262" s="23"/>
      <c r="O262" s="18"/>
    </row>
    <row r="263" spans="14:15" ht="12.5" x14ac:dyDescent="0.25">
      <c r="N263" s="23"/>
      <c r="O263" s="18"/>
    </row>
    <row r="264" spans="14:15" ht="12.5" x14ac:dyDescent="0.25">
      <c r="N264" s="23"/>
      <c r="O264" s="18"/>
    </row>
    <row r="265" spans="14:15" ht="12.5" x14ac:dyDescent="0.25">
      <c r="N265" s="23"/>
      <c r="O265" s="18"/>
    </row>
    <row r="266" spans="14:15" ht="12.5" x14ac:dyDescent="0.25">
      <c r="N266" s="23"/>
      <c r="O266" s="18"/>
    </row>
    <row r="267" spans="14:15" ht="12.5" x14ac:dyDescent="0.25">
      <c r="N267" s="23"/>
      <c r="O267" s="18"/>
    </row>
    <row r="268" spans="14:15" ht="12.5" x14ac:dyDescent="0.25">
      <c r="N268" s="23"/>
      <c r="O268" s="18"/>
    </row>
    <row r="269" spans="14:15" ht="12.5" x14ac:dyDescent="0.25">
      <c r="N269" s="23"/>
      <c r="O269" s="18"/>
    </row>
    <row r="270" spans="14:15" ht="12.5" x14ac:dyDescent="0.25">
      <c r="N270" s="23"/>
      <c r="O270" s="18"/>
    </row>
    <row r="271" spans="14:15" ht="12.5" x14ac:dyDescent="0.25">
      <c r="N271" s="23"/>
      <c r="O271" s="18"/>
    </row>
    <row r="272" spans="14:15" ht="12.5" x14ac:dyDescent="0.25">
      <c r="N272" s="23"/>
      <c r="O272" s="18"/>
    </row>
    <row r="273" spans="14:15" ht="12.5" x14ac:dyDescent="0.25">
      <c r="N273" s="23"/>
      <c r="O273" s="18"/>
    </row>
    <row r="274" spans="14:15" ht="12.5" x14ac:dyDescent="0.25">
      <c r="N274" s="23"/>
      <c r="O274" s="18"/>
    </row>
    <row r="275" spans="14:15" ht="12.5" x14ac:dyDescent="0.25">
      <c r="N275" s="23"/>
      <c r="O275" s="18"/>
    </row>
    <row r="276" spans="14:15" ht="12.5" x14ac:dyDescent="0.25">
      <c r="N276" s="23"/>
      <c r="O276" s="18"/>
    </row>
    <row r="277" spans="14:15" ht="12.5" x14ac:dyDescent="0.25">
      <c r="N277" s="23"/>
      <c r="O277" s="18"/>
    </row>
    <row r="278" spans="14:15" ht="12.5" x14ac:dyDescent="0.25">
      <c r="N278" s="23"/>
      <c r="O278" s="18"/>
    </row>
    <row r="279" spans="14:15" ht="12.5" x14ac:dyDescent="0.25">
      <c r="N279" s="23"/>
      <c r="O279" s="18"/>
    </row>
    <row r="280" spans="14:15" ht="12.5" x14ac:dyDescent="0.25">
      <c r="N280" s="23"/>
      <c r="O280" s="18"/>
    </row>
    <row r="281" spans="14:15" ht="12.5" x14ac:dyDescent="0.25">
      <c r="N281" s="23"/>
      <c r="O281" s="18"/>
    </row>
    <row r="282" spans="14:15" ht="12.5" x14ac:dyDescent="0.25">
      <c r="N282" s="23"/>
      <c r="O282" s="18"/>
    </row>
    <row r="283" spans="14:15" ht="12.5" x14ac:dyDescent="0.25">
      <c r="N283" s="23"/>
      <c r="O283" s="18"/>
    </row>
    <row r="284" spans="14:15" ht="12.5" x14ac:dyDescent="0.25">
      <c r="N284" s="23"/>
      <c r="O284" s="18"/>
    </row>
    <row r="285" spans="14:15" ht="12.5" x14ac:dyDescent="0.25">
      <c r="N285" s="23"/>
      <c r="O285" s="18"/>
    </row>
    <row r="286" spans="14:15" ht="12.5" x14ac:dyDescent="0.25">
      <c r="N286" s="23"/>
      <c r="O286" s="18"/>
    </row>
    <row r="287" spans="14:15" ht="12.5" x14ac:dyDescent="0.25">
      <c r="N287" s="23"/>
      <c r="O287" s="18"/>
    </row>
    <row r="288" spans="14:15" ht="12.5" x14ac:dyDescent="0.25">
      <c r="N288" s="23"/>
      <c r="O288" s="18"/>
    </row>
    <row r="289" spans="14:15" ht="12.5" x14ac:dyDescent="0.25">
      <c r="N289" s="23"/>
      <c r="O289" s="18"/>
    </row>
    <row r="290" spans="14:15" ht="12.5" x14ac:dyDescent="0.25">
      <c r="N290" s="23"/>
      <c r="O290" s="18"/>
    </row>
    <row r="291" spans="14:15" ht="12.5" x14ac:dyDescent="0.25">
      <c r="N291" s="23"/>
      <c r="O291" s="18"/>
    </row>
    <row r="292" spans="14:15" ht="12.5" x14ac:dyDescent="0.25">
      <c r="N292" s="23"/>
      <c r="O292" s="18"/>
    </row>
    <row r="293" spans="14:15" ht="12.5" x14ac:dyDescent="0.25">
      <c r="N293" s="23"/>
      <c r="O293" s="18"/>
    </row>
    <row r="294" spans="14:15" ht="12.5" x14ac:dyDescent="0.25">
      <c r="N294" s="23"/>
      <c r="O294" s="18"/>
    </row>
    <row r="295" spans="14:15" ht="12.5" x14ac:dyDescent="0.25">
      <c r="N295" s="23"/>
      <c r="O295" s="18"/>
    </row>
    <row r="296" spans="14:15" ht="12.5" x14ac:dyDescent="0.25">
      <c r="N296" s="23"/>
      <c r="O296" s="18"/>
    </row>
    <row r="297" spans="14:15" ht="12.5" x14ac:dyDescent="0.25">
      <c r="N297" s="23"/>
      <c r="O297" s="18"/>
    </row>
    <row r="298" spans="14:15" ht="12.5" x14ac:dyDescent="0.25">
      <c r="N298" s="23"/>
      <c r="O298" s="18"/>
    </row>
    <row r="299" spans="14:15" ht="12.5" x14ac:dyDescent="0.25">
      <c r="N299" s="23"/>
      <c r="O299" s="18"/>
    </row>
    <row r="300" spans="14:15" ht="12.5" x14ac:dyDescent="0.25">
      <c r="N300" s="23"/>
      <c r="O300" s="18"/>
    </row>
    <row r="301" spans="14:15" ht="12.5" x14ac:dyDescent="0.25">
      <c r="N301" s="23"/>
      <c r="O301" s="18"/>
    </row>
    <row r="302" spans="14:15" ht="12.5" x14ac:dyDescent="0.25">
      <c r="N302" s="23"/>
      <c r="O302" s="18"/>
    </row>
    <row r="303" spans="14:15" ht="12.5" x14ac:dyDescent="0.25">
      <c r="N303" s="23"/>
      <c r="O303" s="18"/>
    </row>
    <row r="304" spans="14:15" ht="12.5" x14ac:dyDescent="0.25">
      <c r="N304" s="23"/>
      <c r="O304" s="18"/>
    </row>
    <row r="305" spans="14:15" ht="12.5" x14ac:dyDescent="0.25">
      <c r="N305" s="23"/>
      <c r="O305" s="18"/>
    </row>
    <row r="306" spans="14:15" ht="12.5" x14ac:dyDescent="0.25">
      <c r="N306" s="23"/>
      <c r="O306" s="18"/>
    </row>
    <row r="307" spans="14:15" ht="12.5" x14ac:dyDescent="0.25">
      <c r="N307" s="23"/>
      <c r="O307" s="18"/>
    </row>
    <row r="308" spans="14:15" ht="12.5" x14ac:dyDescent="0.25">
      <c r="N308" s="23"/>
      <c r="O308" s="18"/>
    </row>
    <row r="309" spans="14:15" ht="12.5" x14ac:dyDescent="0.25">
      <c r="N309" s="23"/>
      <c r="O309" s="18"/>
    </row>
    <row r="310" spans="14:15" ht="12.5" x14ac:dyDescent="0.25">
      <c r="N310" s="23"/>
      <c r="O310" s="18"/>
    </row>
    <row r="311" spans="14:15" ht="12.5" x14ac:dyDescent="0.25">
      <c r="N311" s="23"/>
      <c r="O311" s="18"/>
    </row>
    <row r="312" spans="14:15" ht="12.5" x14ac:dyDescent="0.25">
      <c r="N312" s="23"/>
      <c r="O312" s="18"/>
    </row>
    <row r="313" spans="14:15" ht="12.5" x14ac:dyDescent="0.25">
      <c r="N313" s="23"/>
      <c r="O313" s="18"/>
    </row>
    <row r="314" spans="14:15" ht="12.5" x14ac:dyDescent="0.25">
      <c r="N314" s="23"/>
      <c r="O314" s="18"/>
    </row>
    <row r="315" spans="14:15" ht="12.5" x14ac:dyDescent="0.25">
      <c r="N315" s="23"/>
      <c r="O315" s="18"/>
    </row>
    <row r="316" spans="14:15" ht="12.5" x14ac:dyDescent="0.25">
      <c r="N316" s="23"/>
      <c r="O316" s="18"/>
    </row>
    <row r="317" spans="14:15" ht="12.5" x14ac:dyDescent="0.25">
      <c r="N317" s="23"/>
      <c r="O317" s="18"/>
    </row>
    <row r="318" spans="14:15" ht="12.5" x14ac:dyDescent="0.25">
      <c r="N318" s="23"/>
      <c r="O318" s="18"/>
    </row>
    <row r="319" spans="14:15" ht="12.5" x14ac:dyDescent="0.25">
      <c r="N319" s="23"/>
      <c r="O319" s="18"/>
    </row>
    <row r="320" spans="14:15" ht="12.5" x14ac:dyDescent="0.25">
      <c r="N320" s="23"/>
      <c r="O320" s="18"/>
    </row>
    <row r="321" spans="14:15" ht="12.5" x14ac:dyDescent="0.25">
      <c r="N321" s="23"/>
      <c r="O321" s="18"/>
    </row>
    <row r="322" spans="14:15" ht="12.5" x14ac:dyDescent="0.25">
      <c r="N322" s="23"/>
      <c r="O322" s="18"/>
    </row>
    <row r="323" spans="14:15" ht="12.5" x14ac:dyDescent="0.25">
      <c r="N323" s="23"/>
      <c r="O323" s="18"/>
    </row>
    <row r="324" spans="14:15" ht="12.5" x14ac:dyDescent="0.25">
      <c r="N324" s="23"/>
      <c r="O324" s="18"/>
    </row>
    <row r="325" spans="14:15" ht="12.5" x14ac:dyDescent="0.25">
      <c r="N325" s="23"/>
      <c r="O325" s="18"/>
    </row>
    <row r="326" spans="14:15" ht="12.5" x14ac:dyDescent="0.25">
      <c r="N326" s="23"/>
      <c r="O326" s="18"/>
    </row>
    <row r="327" spans="14:15" ht="12.5" x14ac:dyDescent="0.25">
      <c r="N327" s="23"/>
      <c r="O327" s="18"/>
    </row>
    <row r="328" spans="14:15" ht="12.5" x14ac:dyDescent="0.25">
      <c r="N328" s="23"/>
      <c r="O328" s="18"/>
    </row>
    <row r="329" spans="14:15" ht="12.5" x14ac:dyDescent="0.25">
      <c r="N329" s="23"/>
      <c r="O329" s="18"/>
    </row>
    <row r="330" spans="14:15" ht="12.5" x14ac:dyDescent="0.25">
      <c r="N330" s="23"/>
      <c r="O330" s="18"/>
    </row>
    <row r="331" spans="14:15" ht="12.5" x14ac:dyDescent="0.25">
      <c r="N331" s="23"/>
      <c r="O331" s="18"/>
    </row>
    <row r="332" spans="14:15" ht="12.5" x14ac:dyDescent="0.25">
      <c r="N332" s="23"/>
      <c r="O332" s="18"/>
    </row>
    <row r="333" spans="14:15" ht="12.5" x14ac:dyDescent="0.25">
      <c r="N333" s="23"/>
      <c r="O333" s="18"/>
    </row>
    <row r="334" spans="14:15" ht="12.5" x14ac:dyDescent="0.25">
      <c r="N334" s="23"/>
      <c r="O334" s="18"/>
    </row>
    <row r="335" spans="14:15" ht="12.5" x14ac:dyDescent="0.25">
      <c r="N335" s="23"/>
      <c r="O335" s="18"/>
    </row>
    <row r="336" spans="14:15" ht="12.5" x14ac:dyDescent="0.25">
      <c r="N336" s="23"/>
      <c r="O336" s="18"/>
    </row>
    <row r="337" spans="14:15" ht="12.5" x14ac:dyDescent="0.25">
      <c r="N337" s="23"/>
      <c r="O337" s="18"/>
    </row>
    <row r="338" spans="14:15" ht="12.5" x14ac:dyDescent="0.25">
      <c r="N338" s="23"/>
      <c r="O338" s="18"/>
    </row>
    <row r="339" spans="14:15" ht="12.5" x14ac:dyDescent="0.25">
      <c r="N339" s="23"/>
      <c r="O339" s="18"/>
    </row>
    <row r="340" spans="14:15" ht="12.5" x14ac:dyDescent="0.25">
      <c r="N340" s="23"/>
      <c r="O340" s="18"/>
    </row>
    <row r="341" spans="14:15" ht="12.5" x14ac:dyDescent="0.25">
      <c r="N341" s="23"/>
      <c r="O341" s="18"/>
    </row>
    <row r="342" spans="14:15" ht="12.5" x14ac:dyDescent="0.25">
      <c r="N342" s="23"/>
      <c r="O342" s="18"/>
    </row>
    <row r="343" spans="14:15" ht="12.5" x14ac:dyDescent="0.25">
      <c r="N343" s="23"/>
      <c r="O343" s="18"/>
    </row>
    <row r="344" spans="14:15" ht="12.5" x14ac:dyDescent="0.25">
      <c r="N344" s="23"/>
      <c r="O344" s="18"/>
    </row>
    <row r="345" spans="14:15" ht="12.5" x14ac:dyDescent="0.25">
      <c r="N345" s="23"/>
      <c r="O345" s="18"/>
    </row>
    <row r="346" spans="14:15" ht="12.5" x14ac:dyDescent="0.25">
      <c r="N346" s="23"/>
      <c r="O346" s="18"/>
    </row>
    <row r="347" spans="14:15" ht="12.5" x14ac:dyDescent="0.25">
      <c r="N347" s="23"/>
      <c r="O347" s="18"/>
    </row>
    <row r="348" spans="14:15" ht="12.5" x14ac:dyDescent="0.25">
      <c r="N348" s="23"/>
      <c r="O348" s="18"/>
    </row>
    <row r="349" spans="14:15" ht="12.5" x14ac:dyDescent="0.25">
      <c r="N349" s="23"/>
      <c r="O349" s="18"/>
    </row>
    <row r="350" spans="14:15" ht="12.5" x14ac:dyDescent="0.25">
      <c r="N350" s="23"/>
      <c r="O350" s="18"/>
    </row>
    <row r="351" spans="14:15" ht="12.5" x14ac:dyDescent="0.25">
      <c r="N351" s="23"/>
      <c r="O351" s="18"/>
    </row>
    <row r="352" spans="14:15" ht="12.5" x14ac:dyDescent="0.25">
      <c r="N352" s="23"/>
      <c r="O352" s="18"/>
    </row>
    <row r="353" spans="14:15" ht="12.5" x14ac:dyDescent="0.25">
      <c r="N353" s="23"/>
      <c r="O353" s="18"/>
    </row>
    <row r="354" spans="14:15" ht="12.5" x14ac:dyDescent="0.25">
      <c r="N354" s="23"/>
      <c r="O354" s="18"/>
    </row>
    <row r="355" spans="14:15" ht="12.5" x14ac:dyDescent="0.25">
      <c r="N355" s="23"/>
      <c r="O355" s="18"/>
    </row>
    <row r="356" spans="14:15" ht="12.5" x14ac:dyDescent="0.25">
      <c r="N356" s="23"/>
      <c r="O356" s="18"/>
    </row>
    <row r="357" spans="14:15" ht="12.5" x14ac:dyDescent="0.25">
      <c r="N357" s="23"/>
      <c r="O357" s="18"/>
    </row>
    <row r="358" spans="14:15" ht="12.5" x14ac:dyDescent="0.25">
      <c r="N358" s="23"/>
      <c r="O358" s="18"/>
    </row>
    <row r="359" spans="14:15" ht="12.5" x14ac:dyDescent="0.25">
      <c r="N359" s="23"/>
      <c r="O359" s="18"/>
    </row>
    <row r="360" spans="14:15" ht="12.5" x14ac:dyDescent="0.25">
      <c r="N360" s="23"/>
      <c r="O360" s="18"/>
    </row>
    <row r="361" spans="14:15" ht="12.5" x14ac:dyDescent="0.25">
      <c r="N361" s="23"/>
      <c r="O361" s="18"/>
    </row>
    <row r="362" spans="14:15" ht="12.5" x14ac:dyDescent="0.25">
      <c r="N362" s="23"/>
      <c r="O362" s="18"/>
    </row>
    <row r="363" spans="14:15" ht="12.5" x14ac:dyDescent="0.25">
      <c r="N363" s="23"/>
      <c r="O363" s="18"/>
    </row>
    <row r="364" spans="14:15" ht="12.5" x14ac:dyDescent="0.25">
      <c r="N364" s="23"/>
      <c r="O364" s="18"/>
    </row>
    <row r="365" spans="14:15" ht="12.5" x14ac:dyDescent="0.25">
      <c r="N365" s="23"/>
      <c r="O365" s="18"/>
    </row>
    <row r="366" spans="14:15" ht="12.5" x14ac:dyDescent="0.25">
      <c r="N366" s="23"/>
      <c r="O366" s="18"/>
    </row>
    <row r="367" spans="14:15" ht="12.5" x14ac:dyDescent="0.25">
      <c r="N367" s="23"/>
      <c r="O367" s="18"/>
    </row>
    <row r="368" spans="14:15" ht="12.5" x14ac:dyDescent="0.25">
      <c r="N368" s="23"/>
      <c r="O368" s="18"/>
    </row>
    <row r="369" spans="14:15" ht="12.5" x14ac:dyDescent="0.25">
      <c r="N369" s="23"/>
      <c r="O369" s="18"/>
    </row>
    <row r="370" spans="14:15" ht="12.5" x14ac:dyDescent="0.25">
      <c r="N370" s="23"/>
      <c r="O370" s="18"/>
    </row>
    <row r="371" spans="14:15" ht="12.5" x14ac:dyDescent="0.25">
      <c r="N371" s="23"/>
      <c r="O371" s="18"/>
    </row>
    <row r="372" spans="14:15" ht="12.5" x14ac:dyDescent="0.25">
      <c r="N372" s="23"/>
      <c r="O372" s="18"/>
    </row>
    <row r="373" spans="14:15" ht="12.5" x14ac:dyDescent="0.25">
      <c r="N373" s="23"/>
      <c r="O373" s="18"/>
    </row>
    <row r="374" spans="14:15" ht="12.5" x14ac:dyDescent="0.25">
      <c r="N374" s="23"/>
      <c r="O374" s="18"/>
    </row>
    <row r="375" spans="14:15" ht="12.5" x14ac:dyDescent="0.25">
      <c r="N375" s="23"/>
      <c r="O375" s="18"/>
    </row>
    <row r="376" spans="14:15" ht="12.5" x14ac:dyDescent="0.25">
      <c r="N376" s="23"/>
      <c r="O376" s="18"/>
    </row>
    <row r="377" spans="14:15" ht="12.5" x14ac:dyDescent="0.25">
      <c r="N377" s="23"/>
      <c r="O377" s="18"/>
    </row>
    <row r="378" spans="14:15" ht="12.5" x14ac:dyDescent="0.25">
      <c r="N378" s="23"/>
      <c r="O378" s="18"/>
    </row>
    <row r="379" spans="14:15" ht="12.5" x14ac:dyDescent="0.25">
      <c r="N379" s="23"/>
      <c r="O379" s="18"/>
    </row>
    <row r="380" spans="14:15" ht="12.5" x14ac:dyDescent="0.25">
      <c r="N380" s="23"/>
      <c r="O380" s="18"/>
    </row>
    <row r="381" spans="14:15" ht="12.5" x14ac:dyDescent="0.25">
      <c r="N381" s="23"/>
      <c r="O381" s="18"/>
    </row>
    <row r="382" spans="14:15" ht="12.5" x14ac:dyDescent="0.25">
      <c r="N382" s="23"/>
      <c r="O382" s="18"/>
    </row>
    <row r="383" spans="14:15" ht="12.5" x14ac:dyDescent="0.25">
      <c r="N383" s="23"/>
      <c r="O383" s="18"/>
    </row>
    <row r="384" spans="14:15" ht="12.5" x14ac:dyDescent="0.25">
      <c r="N384" s="23"/>
      <c r="O384" s="18"/>
    </row>
    <row r="385" spans="14:15" ht="12.5" x14ac:dyDescent="0.25">
      <c r="N385" s="23"/>
      <c r="O385" s="18"/>
    </row>
    <row r="386" spans="14:15" ht="12.5" x14ac:dyDescent="0.25">
      <c r="N386" s="23"/>
      <c r="O386" s="18"/>
    </row>
    <row r="387" spans="14:15" ht="12.5" x14ac:dyDescent="0.25">
      <c r="N387" s="23"/>
      <c r="O387" s="18"/>
    </row>
    <row r="388" spans="14:15" ht="12.5" x14ac:dyDescent="0.25">
      <c r="N388" s="23"/>
      <c r="O388" s="18"/>
    </row>
    <row r="389" spans="14:15" ht="12.5" x14ac:dyDescent="0.25">
      <c r="N389" s="23"/>
      <c r="O389" s="18"/>
    </row>
    <row r="390" spans="14:15" ht="12.5" x14ac:dyDescent="0.25">
      <c r="N390" s="23"/>
      <c r="O390" s="18"/>
    </row>
    <row r="391" spans="14:15" ht="12.5" x14ac:dyDescent="0.25">
      <c r="N391" s="23"/>
      <c r="O391" s="18"/>
    </row>
    <row r="392" spans="14:15" ht="12.5" x14ac:dyDescent="0.25">
      <c r="N392" s="23"/>
      <c r="O392" s="18"/>
    </row>
    <row r="393" spans="14:15" ht="12.5" x14ac:dyDescent="0.25">
      <c r="N393" s="23"/>
      <c r="O393" s="18"/>
    </row>
    <row r="394" spans="14:15" ht="12.5" x14ac:dyDescent="0.25">
      <c r="N394" s="23"/>
      <c r="O394" s="18"/>
    </row>
    <row r="395" spans="14:15" ht="12.5" x14ac:dyDescent="0.25">
      <c r="N395" s="23"/>
      <c r="O395" s="18"/>
    </row>
    <row r="396" spans="14:15" ht="12.5" x14ac:dyDescent="0.25">
      <c r="N396" s="23"/>
      <c r="O396" s="18"/>
    </row>
    <row r="397" spans="14:15" ht="12.5" x14ac:dyDescent="0.25">
      <c r="N397" s="23"/>
      <c r="O397" s="18"/>
    </row>
    <row r="398" spans="14:15" ht="12.5" x14ac:dyDescent="0.25">
      <c r="N398" s="23"/>
      <c r="O398" s="18"/>
    </row>
    <row r="399" spans="14:15" ht="12.5" x14ac:dyDescent="0.25">
      <c r="N399" s="23"/>
      <c r="O399" s="18"/>
    </row>
    <row r="400" spans="14:15" ht="12.5" x14ac:dyDescent="0.25">
      <c r="N400" s="23"/>
      <c r="O400" s="18"/>
    </row>
    <row r="401" spans="14:15" ht="12.5" x14ac:dyDescent="0.25">
      <c r="N401" s="23"/>
      <c r="O401" s="18"/>
    </row>
    <row r="402" spans="14:15" ht="12.5" x14ac:dyDescent="0.25">
      <c r="N402" s="23"/>
      <c r="O402" s="18"/>
    </row>
    <row r="403" spans="14:15" ht="12.5" x14ac:dyDescent="0.25">
      <c r="N403" s="23"/>
      <c r="O403" s="18"/>
    </row>
    <row r="404" spans="14:15" ht="12.5" x14ac:dyDescent="0.25">
      <c r="N404" s="23"/>
      <c r="O404" s="18"/>
    </row>
    <row r="405" spans="14:15" ht="12.5" x14ac:dyDescent="0.25">
      <c r="N405" s="23"/>
      <c r="O405" s="18"/>
    </row>
    <row r="406" spans="14:15" ht="12.5" x14ac:dyDescent="0.25">
      <c r="N406" s="23"/>
      <c r="O406" s="18"/>
    </row>
    <row r="407" spans="14:15" ht="12.5" x14ac:dyDescent="0.25">
      <c r="N407" s="23"/>
      <c r="O407" s="18"/>
    </row>
    <row r="408" spans="14:15" ht="12.5" x14ac:dyDescent="0.25">
      <c r="N408" s="23"/>
      <c r="O408" s="18"/>
    </row>
    <row r="409" spans="14:15" ht="12.5" x14ac:dyDescent="0.25">
      <c r="N409" s="23"/>
      <c r="O409" s="18"/>
    </row>
    <row r="410" spans="14:15" ht="12.5" x14ac:dyDescent="0.25">
      <c r="N410" s="23"/>
      <c r="O410" s="18"/>
    </row>
    <row r="411" spans="14:15" ht="12.5" x14ac:dyDescent="0.25">
      <c r="N411" s="23"/>
      <c r="O411" s="18"/>
    </row>
    <row r="412" spans="14:15" ht="12.5" x14ac:dyDescent="0.25">
      <c r="N412" s="23"/>
      <c r="O412" s="18"/>
    </row>
    <row r="413" spans="14:15" ht="12.5" x14ac:dyDescent="0.25">
      <c r="N413" s="23"/>
      <c r="O413" s="18"/>
    </row>
    <row r="414" spans="14:15" ht="12.5" x14ac:dyDescent="0.25">
      <c r="N414" s="23"/>
      <c r="O414" s="18"/>
    </row>
    <row r="415" spans="14:15" ht="12.5" x14ac:dyDescent="0.25">
      <c r="N415" s="23"/>
      <c r="O415" s="18"/>
    </row>
    <row r="416" spans="14:15" ht="12.5" x14ac:dyDescent="0.25">
      <c r="N416" s="23"/>
      <c r="O416" s="18"/>
    </row>
    <row r="417" spans="14:15" ht="12.5" x14ac:dyDescent="0.25">
      <c r="N417" s="23"/>
      <c r="O417" s="18"/>
    </row>
    <row r="418" spans="14:15" ht="12.5" x14ac:dyDescent="0.25">
      <c r="N418" s="23"/>
      <c r="O418" s="18"/>
    </row>
    <row r="419" spans="14:15" ht="12.5" x14ac:dyDescent="0.25">
      <c r="N419" s="23"/>
      <c r="O419" s="18"/>
    </row>
    <row r="420" spans="14:15" ht="12.5" x14ac:dyDescent="0.25">
      <c r="N420" s="23"/>
      <c r="O420" s="18"/>
    </row>
    <row r="421" spans="14:15" ht="12.5" x14ac:dyDescent="0.25">
      <c r="N421" s="23"/>
      <c r="O421" s="18"/>
    </row>
    <row r="422" spans="14:15" ht="12.5" x14ac:dyDescent="0.25">
      <c r="N422" s="23"/>
      <c r="O422" s="18"/>
    </row>
    <row r="423" spans="14:15" ht="12.5" x14ac:dyDescent="0.25">
      <c r="N423" s="23"/>
      <c r="O423" s="18"/>
    </row>
    <row r="424" spans="14:15" ht="12.5" x14ac:dyDescent="0.25">
      <c r="N424" s="23"/>
      <c r="O424" s="18"/>
    </row>
    <row r="425" spans="14:15" ht="12.5" x14ac:dyDescent="0.25">
      <c r="N425" s="23"/>
      <c r="O425" s="18"/>
    </row>
    <row r="426" spans="14:15" ht="12.5" x14ac:dyDescent="0.25">
      <c r="N426" s="23"/>
      <c r="O426" s="18"/>
    </row>
    <row r="427" spans="14:15" ht="12.5" x14ac:dyDescent="0.25">
      <c r="N427" s="23"/>
      <c r="O427" s="18"/>
    </row>
    <row r="428" spans="14:15" ht="12.5" x14ac:dyDescent="0.25">
      <c r="N428" s="23"/>
      <c r="O428" s="18"/>
    </row>
    <row r="429" spans="14:15" ht="12.5" x14ac:dyDescent="0.25">
      <c r="N429" s="23"/>
      <c r="O429" s="18"/>
    </row>
    <row r="430" spans="14:15" ht="12.5" x14ac:dyDescent="0.25">
      <c r="N430" s="23"/>
      <c r="O430" s="18"/>
    </row>
    <row r="431" spans="14:15" ht="12.5" x14ac:dyDescent="0.25">
      <c r="N431" s="23"/>
      <c r="O431" s="18"/>
    </row>
    <row r="432" spans="14:15" ht="12.5" x14ac:dyDescent="0.25">
      <c r="N432" s="23"/>
      <c r="O432" s="18"/>
    </row>
    <row r="433" spans="14:15" ht="12.5" x14ac:dyDescent="0.25">
      <c r="N433" s="23"/>
      <c r="O433" s="18"/>
    </row>
    <row r="434" spans="14:15" ht="12.5" x14ac:dyDescent="0.25">
      <c r="N434" s="23"/>
      <c r="O434" s="18"/>
    </row>
    <row r="435" spans="14:15" ht="12.5" x14ac:dyDescent="0.25">
      <c r="N435" s="23"/>
      <c r="O435" s="18"/>
    </row>
    <row r="436" spans="14:15" ht="12.5" x14ac:dyDescent="0.25">
      <c r="N436" s="23"/>
      <c r="O436" s="18"/>
    </row>
    <row r="437" spans="14:15" ht="12.5" x14ac:dyDescent="0.25">
      <c r="N437" s="23"/>
      <c r="O437" s="18"/>
    </row>
    <row r="438" spans="14:15" ht="12.5" x14ac:dyDescent="0.25">
      <c r="N438" s="23"/>
      <c r="O438" s="18"/>
    </row>
    <row r="439" spans="14:15" ht="12.5" x14ac:dyDescent="0.25">
      <c r="N439" s="23"/>
      <c r="O439" s="18"/>
    </row>
    <row r="440" spans="14:15" ht="12.5" x14ac:dyDescent="0.25">
      <c r="N440" s="23"/>
      <c r="O440" s="18"/>
    </row>
    <row r="441" spans="14:15" ht="12.5" x14ac:dyDescent="0.25">
      <c r="N441" s="23"/>
      <c r="O441" s="18"/>
    </row>
    <row r="442" spans="14:15" ht="12.5" x14ac:dyDescent="0.25">
      <c r="N442" s="23"/>
      <c r="O442" s="18"/>
    </row>
    <row r="443" spans="14:15" ht="12.5" x14ac:dyDescent="0.25">
      <c r="N443" s="23"/>
      <c r="O443" s="18"/>
    </row>
    <row r="444" spans="14:15" ht="12.5" x14ac:dyDescent="0.25">
      <c r="N444" s="23"/>
      <c r="O444" s="18"/>
    </row>
    <row r="445" spans="14:15" ht="12.5" x14ac:dyDescent="0.25">
      <c r="N445" s="23"/>
      <c r="O445" s="18"/>
    </row>
    <row r="446" spans="14:15" ht="12.5" x14ac:dyDescent="0.25">
      <c r="N446" s="23"/>
      <c r="O446" s="18"/>
    </row>
    <row r="447" spans="14:15" ht="12.5" x14ac:dyDescent="0.25">
      <c r="N447" s="23"/>
      <c r="O447" s="18"/>
    </row>
    <row r="448" spans="14:15" ht="12.5" x14ac:dyDescent="0.25">
      <c r="N448" s="23"/>
      <c r="O448" s="18"/>
    </row>
    <row r="449" spans="14:15" ht="12.5" x14ac:dyDescent="0.25">
      <c r="N449" s="23"/>
      <c r="O449" s="18"/>
    </row>
    <row r="450" spans="14:15" ht="12.5" x14ac:dyDescent="0.25">
      <c r="N450" s="23"/>
      <c r="O450" s="18"/>
    </row>
    <row r="451" spans="14:15" ht="12.5" x14ac:dyDescent="0.25">
      <c r="N451" s="23"/>
      <c r="O451" s="18"/>
    </row>
    <row r="452" spans="14:15" ht="12.5" x14ac:dyDescent="0.25">
      <c r="N452" s="23"/>
      <c r="O452" s="18"/>
    </row>
    <row r="453" spans="14:15" ht="12.5" x14ac:dyDescent="0.25">
      <c r="N453" s="23"/>
      <c r="O453" s="18"/>
    </row>
    <row r="454" spans="14:15" ht="12.5" x14ac:dyDescent="0.25">
      <c r="N454" s="23"/>
      <c r="O454" s="18"/>
    </row>
    <row r="455" spans="14:15" ht="12.5" x14ac:dyDescent="0.25">
      <c r="N455" s="23"/>
      <c r="O455" s="18"/>
    </row>
    <row r="456" spans="14:15" ht="12.5" x14ac:dyDescent="0.25">
      <c r="N456" s="23"/>
      <c r="O456" s="18"/>
    </row>
    <row r="457" spans="14:15" ht="12.5" x14ac:dyDescent="0.25">
      <c r="N457" s="23"/>
      <c r="O457" s="18"/>
    </row>
    <row r="458" spans="14:15" ht="12.5" x14ac:dyDescent="0.25">
      <c r="N458" s="23"/>
      <c r="O458" s="18"/>
    </row>
    <row r="459" spans="14:15" ht="12.5" x14ac:dyDescent="0.25">
      <c r="N459" s="23"/>
      <c r="O459" s="18"/>
    </row>
    <row r="460" spans="14:15" ht="12.5" x14ac:dyDescent="0.25">
      <c r="N460" s="23"/>
      <c r="O460" s="18"/>
    </row>
    <row r="461" spans="14:15" ht="12.5" x14ac:dyDescent="0.25">
      <c r="N461" s="23"/>
      <c r="O461" s="18"/>
    </row>
    <row r="462" spans="14:15" ht="12.5" x14ac:dyDescent="0.25">
      <c r="N462" s="23"/>
      <c r="O462" s="18"/>
    </row>
    <row r="463" spans="14:15" ht="12.5" x14ac:dyDescent="0.25">
      <c r="N463" s="23"/>
      <c r="O463" s="18"/>
    </row>
    <row r="464" spans="14:15" ht="12.5" x14ac:dyDescent="0.25">
      <c r="N464" s="23"/>
      <c r="O464" s="18"/>
    </row>
    <row r="465" spans="14:15" ht="12.5" x14ac:dyDescent="0.25">
      <c r="N465" s="23"/>
      <c r="O465" s="18"/>
    </row>
    <row r="466" spans="14:15" ht="12.5" x14ac:dyDescent="0.25">
      <c r="N466" s="23"/>
      <c r="O466" s="18"/>
    </row>
    <row r="467" spans="14:15" ht="12.5" x14ac:dyDescent="0.25">
      <c r="N467" s="23"/>
      <c r="O467" s="18"/>
    </row>
    <row r="468" spans="14:15" ht="12.5" x14ac:dyDescent="0.25">
      <c r="N468" s="23"/>
      <c r="O468" s="18"/>
    </row>
    <row r="469" spans="14:15" ht="12.5" x14ac:dyDescent="0.25">
      <c r="N469" s="23"/>
      <c r="O469" s="18"/>
    </row>
    <row r="470" spans="14:15" ht="12.5" x14ac:dyDescent="0.25">
      <c r="N470" s="23"/>
      <c r="O470" s="18"/>
    </row>
    <row r="471" spans="14:15" ht="12.5" x14ac:dyDescent="0.25">
      <c r="N471" s="23"/>
      <c r="O471" s="18"/>
    </row>
    <row r="472" spans="14:15" ht="12.5" x14ac:dyDescent="0.25">
      <c r="N472" s="23"/>
      <c r="O472" s="18"/>
    </row>
    <row r="473" spans="14:15" ht="12.5" x14ac:dyDescent="0.25">
      <c r="N473" s="23"/>
      <c r="O473" s="18"/>
    </row>
    <row r="474" spans="14:15" ht="12.5" x14ac:dyDescent="0.25">
      <c r="N474" s="23"/>
      <c r="O474" s="18"/>
    </row>
    <row r="475" spans="14:15" ht="12.5" x14ac:dyDescent="0.25">
      <c r="N475" s="23"/>
      <c r="O475" s="18"/>
    </row>
    <row r="476" spans="14:15" ht="12.5" x14ac:dyDescent="0.25">
      <c r="N476" s="23"/>
      <c r="O476" s="18"/>
    </row>
    <row r="477" spans="14:15" ht="12.5" x14ac:dyDescent="0.25">
      <c r="N477" s="23"/>
      <c r="O477" s="18"/>
    </row>
    <row r="478" spans="14:15" ht="12.5" x14ac:dyDescent="0.25">
      <c r="N478" s="23"/>
      <c r="O478" s="18"/>
    </row>
    <row r="479" spans="14:15" ht="12.5" x14ac:dyDescent="0.25">
      <c r="N479" s="23"/>
      <c r="O479" s="18"/>
    </row>
    <row r="480" spans="14:15" ht="12.5" x14ac:dyDescent="0.25">
      <c r="N480" s="23"/>
      <c r="O480" s="18"/>
    </row>
    <row r="481" spans="14:15" ht="12.5" x14ac:dyDescent="0.25">
      <c r="N481" s="23"/>
      <c r="O481" s="18"/>
    </row>
    <row r="482" spans="14:15" ht="12.5" x14ac:dyDescent="0.25">
      <c r="N482" s="23"/>
      <c r="O482" s="18"/>
    </row>
    <row r="483" spans="14:15" ht="12.5" x14ac:dyDescent="0.25">
      <c r="N483" s="23"/>
      <c r="O483" s="18"/>
    </row>
    <row r="484" spans="14:15" ht="12.5" x14ac:dyDescent="0.25">
      <c r="N484" s="23"/>
      <c r="O484" s="18"/>
    </row>
    <row r="485" spans="14:15" ht="12.5" x14ac:dyDescent="0.25">
      <c r="N485" s="23"/>
      <c r="O485" s="18"/>
    </row>
    <row r="486" spans="14:15" ht="12.5" x14ac:dyDescent="0.25">
      <c r="N486" s="23"/>
      <c r="O486" s="18"/>
    </row>
    <row r="487" spans="14:15" ht="12.5" x14ac:dyDescent="0.25">
      <c r="N487" s="23"/>
      <c r="O487" s="18"/>
    </row>
    <row r="488" spans="14:15" ht="12.5" x14ac:dyDescent="0.25">
      <c r="N488" s="23"/>
      <c r="O488" s="18"/>
    </row>
    <row r="489" spans="14:15" ht="12.5" x14ac:dyDescent="0.25">
      <c r="N489" s="23"/>
      <c r="O489" s="18"/>
    </row>
    <row r="490" spans="14:15" ht="12.5" x14ac:dyDescent="0.25">
      <c r="N490" s="23"/>
      <c r="O490" s="18"/>
    </row>
    <row r="491" spans="14:15" ht="12.5" x14ac:dyDescent="0.25">
      <c r="N491" s="23"/>
      <c r="O491" s="18"/>
    </row>
    <row r="492" spans="14:15" ht="12.5" x14ac:dyDescent="0.25">
      <c r="N492" s="23"/>
      <c r="O492" s="18"/>
    </row>
    <row r="493" spans="14:15" ht="12.5" x14ac:dyDescent="0.25">
      <c r="N493" s="23"/>
      <c r="O493" s="18"/>
    </row>
    <row r="494" spans="14:15" ht="12.5" x14ac:dyDescent="0.25">
      <c r="N494" s="23"/>
      <c r="O494" s="18"/>
    </row>
    <row r="495" spans="14:15" ht="12.5" x14ac:dyDescent="0.25">
      <c r="N495" s="23"/>
      <c r="O495" s="18"/>
    </row>
    <row r="496" spans="14:15" ht="12.5" x14ac:dyDescent="0.25">
      <c r="N496" s="23"/>
      <c r="O496" s="18"/>
    </row>
    <row r="497" spans="14:15" ht="12.5" x14ac:dyDescent="0.25">
      <c r="N497" s="23"/>
      <c r="O497" s="18"/>
    </row>
    <row r="498" spans="14:15" ht="12.5" x14ac:dyDescent="0.25">
      <c r="N498" s="23"/>
      <c r="O498" s="18"/>
    </row>
    <row r="499" spans="14:15" ht="12.5" x14ac:dyDescent="0.25">
      <c r="N499" s="23"/>
      <c r="O499" s="18"/>
    </row>
    <row r="500" spans="14:15" ht="12.5" x14ac:dyDescent="0.25">
      <c r="N500" s="23"/>
      <c r="O500" s="18"/>
    </row>
    <row r="501" spans="14:15" ht="12.5" x14ac:dyDescent="0.25">
      <c r="N501" s="23"/>
      <c r="O501" s="18"/>
    </row>
    <row r="502" spans="14:15" ht="12.5" x14ac:dyDescent="0.25">
      <c r="N502" s="23"/>
      <c r="O502" s="18"/>
    </row>
    <row r="503" spans="14:15" ht="12.5" x14ac:dyDescent="0.25">
      <c r="N503" s="23"/>
      <c r="O503" s="18"/>
    </row>
    <row r="504" spans="14:15" ht="12.5" x14ac:dyDescent="0.25">
      <c r="N504" s="23"/>
      <c r="O504" s="18"/>
    </row>
    <row r="505" spans="14:15" ht="12.5" x14ac:dyDescent="0.25">
      <c r="N505" s="23"/>
      <c r="O505" s="18"/>
    </row>
    <row r="506" spans="14:15" ht="12.5" x14ac:dyDescent="0.25">
      <c r="N506" s="23"/>
      <c r="O506" s="18"/>
    </row>
    <row r="507" spans="14:15" ht="12.5" x14ac:dyDescent="0.25">
      <c r="N507" s="23"/>
      <c r="O507" s="18"/>
    </row>
    <row r="508" spans="14:15" ht="12.5" x14ac:dyDescent="0.25">
      <c r="N508" s="23"/>
      <c r="O508" s="18"/>
    </row>
    <row r="509" spans="14:15" ht="12.5" x14ac:dyDescent="0.25">
      <c r="N509" s="23"/>
      <c r="O509" s="18"/>
    </row>
    <row r="510" spans="14:15" ht="12.5" x14ac:dyDescent="0.25">
      <c r="N510" s="23"/>
      <c r="O510" s="18"/>
    </row>
    <row r="511" spans="14:15" ht="12.5" x14ac:dyDescent="0.25">
      <c r="N511" s="23"/>
      <c r="O511" s="18"/>
    </row>
    <row r="512" spans="14:15" ht="12.5" x14ac:dyDescent="0.25">
      <c r="N512" s="23"/>
      <c r="O512" s="18"/>
    </row>
    <row r="513" spans="14:15" ht="12.5" x14ac:dyDescent="0.25">
      <c r="N513" s="23"/>
      <c r="O513" s="18"/>
    </row>
    <row r="514" spans="14:15" ht="12.5" x14ac:dyDescent="0.25">
      <c r="N514" s="23"/>
      <c r="O514" s="18"/>
    </row>
    <row r="515" spans="14:15" ht="12.5" x14ac:dyDescent="0.25">
      <c r="N515" s="23"/>
      <c r="O515" s="18"/>
    </row>
    <row r="516" spans="14:15" ht="12.5" x14ac:dyDescent="0.25">
      <c r="N516" s="23"/>
      <c r="O516" s="18"/>
    </row>
    <row r="517" spans="14:15" ht="12.5" x14ac:dyDescent="0.25">
      <c r="N517" s="23"/>
      <c r="O517" s="18"/>
    </row>
    <row r="518" spans="14:15" ht="12.5" x14ac:dyDescent="0.25">
      <c r="N518" s="23"/>
      <c r="O518" s="18"/>
    </row>
    <row r="519" spans="14:15" ht="12.5" x14ac:dyDescent="0.25">
      <c r="N519" s="23"/>
      <c r="O519" s="18"/>
    </row>
    <row r="520" spans="14:15" ht="12.5" x14ac:dyDescent="0.25">
      <c r="N520" s="23"/>
      <c r="O520" s="18"/>
    </row>
    <row r="521" spans="14:15" ht="12.5" x14ac:dyDescent="0.25">
      <c r="N521" s="23"/>
      <c r="O521" s="18"/>
    </row>
    <row r="522" spans="14:15" ht="12.5" x14ac:dyDescent="0.25">
      <c r="N522" s="23"/>
      <c r="O522" s="18"/>
    </row>
    <row r="523" spans="14:15" ht="12.5" x14ac:dyDescent="0.25">
      <c r="N523" s="23"/>
      <c r="O523" s="18"/>
    </row>
    <row r="524" spans="14:15" ht="12.5" x14ac:dyDescent="0.25">
      <c r="N524" s="23"/>
      <c r="O524" s="18"/>
    </row>
    <row r="525" spans="14:15" ht="12.5" x14ac:dyDescent="0.25">
      <c r="N525" s="23"/>
      <c r="O525" s="18"/>
    </row>
    <row r="526" spans="14:15" ht="12.5" x14ac:dyDescent="0.25">
      <c r="N526" s="23"/>
      <c r="O526" s="18"/>
    </row>
    <row r="527" spans="14:15" ht="12.5" x14ac:dyDescent="0.25">
      <c r="N527" s="23"/>
      <c r="O527" s="18"/>
    </row>
    <row r="528" spans="14:15" ht="12.5" x14ac:dyDescent="0.25">
      <c r="N528" s="23"/>
      <c r="O528" s="18"/>
    </row>
    <row r="529" spans="14:15" ht="12.5" x14ac:dyDescent="0.25">
      <c r="N529" s="23"/>
      <c r="O529" s="18"/>
    </row>
    <row r="530" spans="14:15" ht="12.5" x14ac:dyDescent="0.25">
      <c r="N530" s="23"/>
      <c r="O530" s="18"/>
    </row>
    <row r="531" spans="14:15" ht="12.5" x14ac:dyDescent="0.25">
      <c r="N531" s="23"/>
      <c r="O531" s="18"/>
    </row>
    <row r="532" spans="14:15" ht="12.5" x14ac:dyDescent="0.25">
      <c r="N532" s="23"/>
      <c r="O532" s="18"/>
    </row>
    <row r="533" spans="14:15" ht="12.5" x14ac:dyDescent="0.25">
      <c r="N533" s="23"/>
      <c r="O533" s="18"/>
    </row>
    <row r="534" spans="14:15" ht="12.5" x14ac:dyDescent="0.25">
      <c r="N534" s="23"/>
      <c r="O534" s="18"/>
    </row>
    <row r="535" spans="14:15" ht="12.5" x14ac:dyDescent="0.25">
      <c r="N535" s="23"/>
      <c r="O535" s="18"/>
    </row>
    <row r="536" spans="14:15" ht="12.5" x14ac:dyDescent="0.25">
      <c r="N536" s="23"/>
      <c r="O536" s="18"/>
    </row>
    <row r="537" spans="14:15" ht="12.5" x14ac:dyDescent="0.25">
      <c r="N537" s="23"/>
      <c r="O537" s="18"/>
    </row>
    <row r="538" spans="14:15" ht="12.5" x14ac:dyDescent="0.25">
      <c r="N538" s="23"/>
      <c r="O538" s="18"/>
    </row>
    <row r="539" spans="14:15" ht="12.5" x14ac:dyDescent="0.25">
      <c r="N539" s="23"/>
      <c r="O539" s="18"/>
    </row>
    <row r="540" spans="14:15" ht="12.5" x14ac:dyDescent="0.25">
      <c r="N540" s="23"/>
      <c r="O540" s="18"/>
    </row>
    <row r="541" spans="14:15" ht="12.5" x14ac:dyDescent="0.25">
      <c r="N541" s="23"/>
      <c r="O541" s="18"/>
    </row>
    <row r="542" spans="14:15" ht="12.5" x14ac:dyDescent="0.25">
      <c r="N542" s="23"/>
      <c r="O542" s="18"/>
    </row>
    <row r="543" spans="14:15" ht="12.5" x14ac:dyDescent="0.25">
      <c r="N543" s="23"/>
      <c r="O543" s="18"/>
    </row>
    <row r="544" spans="14:15" ht="12.5" x14ac:dyDescent="0.25">
      <c r="N544" s="23"/>
      <c r="O544" s="18"/>
    </row>
    <row r="545" spans="14:15" ht="12.5" x14ac:dyDescent="0.25">
      <c r="N545" s="23"/>
      <c r="O545" s="18"/>
    </row>
    <row r="546" spans="14:15" ht="12.5" x14ac:dyDescent="0.25">
      <c r="N546" s="23"/>
      <c r="O546" s="18"/>
    </row>
    <row r="547" spans="14:15" ht="12.5" x14ac:dyDescent="0.25">
      <c r="N547" s="23"/>
      <c r="O547" s="18"/>
    </row>
    <row r="548" spans="14:15" ht="12.5" x14ac:dyDescent="0.25">
      <c r="N548" s="23"/>
      <c r="O548" s="18"/>
    </row>
    <row r="549" spans="14:15" ht="12.5" x14ac:dyDescent="0.25">
      <c r="N549" s="23"/>
      <c r="O549" s="18"/>
    </row>
    <row r="550" spans="14:15" ht="12.5" x14ac:dyDescent="0.25">
      <c r="N550" s="23"/>
      <c r="O550" s="18"/>
    </row>
    <row r="551" spans="14:15" ht="12.5" x14ac:dyDescent="0.25">
      <c r="N551" s="23"/>
      <c r="O551" s="18"/>
    </row>
    <row r="552" spans="14:15" ht="12.5" x14ac:dyDescent="0.25">
      <c r="N552" s="23"/>
      <c r="O552" s="18"/>
    </row>
    <row r="553" spans="14:15" ht="12.5" x14ac:dyDescent="0.25">
      <c r="N553" s="23"/>
      <c r="O553" s="18"/>
    </row>
    <row r="554" spans="14:15" ht="12.5" x14ac:dyDescent="0.25">
      <c r="N554" s="23"/>
      <c r="O554" s="18"/>
    </row>
    <row r="555" spans="14:15" ht="12.5" x14ac:dyDescent="0.25">
      <c r="N555" s="23"/>
      <c r="O555" s="18"/>
    </row>
    <row r="556" spans="14:15" ht="12.5" x14ac:dyDescent="0.25">
      <c r="N556" s="23"/>
      <c r="O556" s="18"/>
    </row>
    <row r="557" spans="14:15" ht="12.5" x14ac:dyDescent="0.25">
      <c r="N557" s="23"/>
      <c r="O557" s="18"/>
    </row>
    <row r="558" spans="14:15" ht="12.5" x14ac:dyDescent="0.25">
      <c r="N558" s="23"/>
      <c r="O558" s="18"/>
    </row>
    <row r="559" spans="14:15" ht="12.5" x14ac:dyDescent="0.25">
      <c r="N559" s="23"/>
      <c r="O559" s="18"/>
    </row>
    <row r="560" spans="14:15" ht="12.5" x14ac:dyDescent="0.25">
      <c r="N560" s="23"/>
      <c r="O560" s="18"/>
    </row>
    <row r="561" spans="14:15" ht="12.5" x14ac:dyDescent="0.25">
      <c r="N561" s="23"/>
      <c r="O561" s="18"/>
    </row>
    <row r="562" spans="14:15" ht="12.5" x14ac:dyDescent="0.25">
      <c r="N562" s="23"/>
      <c r="O562" s="18"/>
    </row>
    <row r="563" spans="14:15" ht="12.5" x14ac:dyDescent="0.25">
      <c r="N563" s="23"/>
      <c r="O563" s="18"/>
    </row>
    <row r="564" spans="14:15" ht="12.5" x14ac:dyDescent="0.25">
      <c r="N564" s="23"/>
      <c r="O564" s="18"/>
    </row>
    <row r="565" spans="14:15" ht="12.5" x14ac:dyDescent="0.25">
      <c r="N565" s="23"/>
      <c r="O565" s="18"/>
    </row>
    <row r="566" spans="14:15" ht="12.5" x14ac:dyDescent="0.25">
      <c r="N566" s="23"/>
      <c r="O566" s="18"/>
    </row>
    <row r="567" spans="14:15" ht="12.5" x14ac:dyDescent="0.25">
      <c r="N567" s="23"/>
      <c r="O567" s="18"/>
    </row>
    <row r="568" spans="14:15" ht="12.5" x14ac:dyDescent="0.25">
      <c r="N568" s="23"/>
      <c r="O568" s="18"/>
    </row>
    <row r="569" spans="14:15" ht="12.5" x14ac:dyDescent="0.25">
      <c r="N569" s="23"/>
      <c r="O569" s="18"/>
    </row>
    <row r="570" spans="14:15" ht="12.5" x14ac:dyDescent="0.25">
      <c r="N570" s="23"/>
      <c r="O570" s="18"/>
    </row>
    <row r="571" spans="14:15" ht="12.5" x14ac:dyDescent="0.25">
      <c r="N571" s="23"/>
      <c r="O571" s="18"/>
    </row>
    <row r="572" spans="14:15" ht="12.5" x14ac:dyDescent="0.25">
      <c r="N572" s="23"/>
      <c r="O572" s="18"/>
    </row>
    <row r="573" spans="14:15" ht="12.5" x14ac:dyDescent="0.25">
      <c r="N573" s="23"/>
      <c r="O573" s="18"/>
    </row>
    <row r="574" spans="14:15" ht="12.5" x14ac:dyDescent="0.25">
      <c r="N574" s="23"/>
      <c r="O574" s="18"/>
    </row>
    <row r="575" spans="14:15" ht="12.5" x14ac:dyDescent="0.25">
      <c r="N575" s="23"/>
      <c r="O575" s="18"/>
    </row>
    <row r="576" spans="14:15" ht="12.5" x14ac:dyDescent="0.25">
      <c r="N576" s="23"/>
      <c r="O576" s="18"/>
    </row>
    <row r="577" spans="14:15" ht="12.5" x14ac:dyDescent="0.25">
      <c r="N577" s="23"/>
      <c r="O577" s="18"/>
    </row>
    <row r="578" spans="14:15" ht="12.5" x14ac:dyDescent="0.25">
      <c r="N578" s="23"/>
      <c r="O578" s="18"/>
    </row>
    <row r="579" spans="14:15" ht="12.5" x14ac:dyDescent="0.25">
      <c r="N579" s="23"/>
      <c r="O579" s="18"/>
    </row>
    <row r="580" spans="14:15" ht="12.5" x14ac:dyDescent="0.25">
      <c r="N580" s="23"/>
      <c r="O580" s="18"/>
    </row>
    <row r="581" spans="14:15" ht="12.5" x14ac:dyDescent="0.25">
      <c r="N581" s="23"/>
      <c r="O581" s="18"/>
    </row>
    <row r="582" spans="14:15" ht="12.5" x14ac:dyDescent="0.25">
      <c r="N582" s="23"/>
      <c r="O582" s="18"/>
    </row>
    <row r="583" spans="14:15" ht="12.5" x14ac:dyDescent="0.25">
      <c r="N583" s="23"/>
      <c r="O583" s="18"/>
    </row>
    <row r="584" spans="14:15" ht="12.5" x14ac:dyDescent="0.25">
      <c r="N584" s="23"/>
      <c r="O584" s="18"/>
    </row>
    <row r="585" spans="14:15" ht="12.5" x14ac:dyDescent="0.25">
      <c r="N585" s="23"/>
      <c r="O585" s="18"/>
    </row>
    <row r="586" spans="14:15" ht="12.5" x14ac:dyDescent="0.25">
      <c r="N586" s="23"/>
      <c r="O586" s="18"/>
    </row>
    <row r="587" spans="14:15" ht="12.5" x14ac:dyDescent="0.25">
      <c r="N587" s="23"/>
      <c r="O587" s="18"/>
    </row>
    <row r="588" spans="14:15" ht="12.5" x14ac:dyDescent="0.25">
      <c r="N588" s="23"/>
      <c r="O588" s="18"/>
    </row>
    <row r="589" spans="14:15" ht="12.5" x14ac:dyDescent="0.25">
      <c r="N589" s="23"/>
      <c r="O589" s="18"/>
    </row>
    <row r="590" spans="14:15" ht="12.5" x14ac:dyDescent="0.25">
      <c r="N590" s="23"/>
      <c r="O590" s="18"/>
    </row>
    <row r="591" spans="14:15" ht="12.5" x14ac:dyDescent="0.25">
      <c r="N591" s="23"/>
      <c r="O591" s="18"/>
    </row>
    <row r="592" spans="14:15" ht="12.5" x14ac:dyDescent="0.25">
      <c r="N592" s="23"/>
      <c r="O592" s="18"/>
    </row>
    <row r="593" spans="14:15" ht="12.5" x14ac:dyDescent="0.25">
      <c r="N593" s="23"/>
      <c r="O593" s="18"/>
    </row>
    <row r="594" spans="14:15" ht="12.5" x14ac:dyDescent="0.25">
      <c r="N594" s="23"/>
      <c r="O594" s="18"/>
    </row>
    <row r="595" spans="14:15" ht="12.5" x14ac:dyDescent="0.25">
      <c r="N595" s="23"/>
      <c r="O595" s="18"/>
    </row>
    <row r="596" spans="14:15" ht="12.5" x14ac:dyDescent="0.25">
      <c r="N596" s="23"/>
      <c r="O596" s="18"/>
    </row>
    <row r="597" spans="14:15" ht="12.5" x14ac:dyDescent="0.25">
      <c r="N597" s="23"/>
      <c r="O597" s="18"/>
    </row>
    <row r="598" spans="14:15" ht="12.5" x14ac:dyDescent="0.25">
      <c r="N598" s="23"/>
      <c r="O598" s="18"/>
    </row>
    <row r="599" spans="14:15" ht="12.5" x14ac:dyDescent="0.25">
      <c r="N599" s="23"/>
      <c r="O599" s="18"/>
    </row>
    <row r="600" spans="14:15" ht="12.5" x14ac:dyDescent="0.25">
      <c r="N600" s="23"/>
      <c r="O600" s="18"/>
    </row>
    <row r="601" spans="14:15" ht="12.5" x14ac:dyDescent="0.25">
      <c r="N601" s="23"/>
      <c r="O601" s="18"/>
    </row>
    <row r="602" spans="14:15" ht="12.5" x14ac:dyDescent="0.25">
      <c r="N602" s="23"/>
      <c r="O602" s="18"/>
    </row>
    <row r="603" spans="14:15" ht="12.5" x14ac:dyDescent="0.25">
      <c r="N603" s="23"/>
      <c r="O603" s="18"/>
    </row>
    <row r="604" spans="14:15" ht="12.5" x14ac:dyDescent="0.25">
      <c r="N604" s="23"/>
      <c r="O604" s="18"/>
    </row>
    <row r="605" spans="14:15" ht="12.5" x14ac:dyDescent="0.25">
      <c r="N605" s="23"/>
      <c r="O605" s="18"/>
    </row>
    <row r="606" spans="14:15" ht="12.5" x14ac:dyDescent="0.25">
      <c r="N606" s="23"/>
      <c r="O606" s="18"/>
    </row>
    <row r="607" spans="14:15" ht="12.5" x14ac:dyDescent="0.25">
      <c r="N607" s="23"/>
      <c r="O607" s="18"/>
    </row>
    <row r="608" spans="14:15" ht="12.5" x14ac:dyDescent="0.25">
      <c r="N608" s="23"/>
      <c r="O608" s="18"/>
    </row>
    <row r="609" spans="14:15" ht="12.5" x14ac:dyDescent="0.25">
      <c r="N609" s="23"/>
      <c r="O609" s="18"/>
    </row>
    <row r="610" spans="14:15" ht="12.5" x14ac:dyDescent="0.25">
      <c r="N610" s="23"/>
      <c r="O610" s="18"/>
    </row>
    <row r="611" spans="14:15" ht="12.5" x14ac:dyDescent="0.25">
      <c r="N611" s="23"/>
      <c r="O611" s="18"/>
    </row>
    <row r="612" spans="14:15" ht="12.5" x14ac:dyDescent="0.25">
      <c r="N612" s="23"/>
      <c r="O612" s="18"/>
    </row>
    <row r="613" spans="14:15" ht="12.5" x14ac:dyDescent="0.25">
      <c r="N613" s="23"/>
      <c r="O613" s="18"/>
    </row>
    <row r="614" spans="14:15" ht="12.5" x14ac:dyDescent="0.25">
      <c r="N614" s="23"/>
      <c r="O614" s="18"/>
    </row>
    <row r="615" spans="14:15" ht="12.5" x14ac:dyDescent="0.25">
      <c r="N615" s="23"/>
      <c r="O615" s="18"/>
    </row>
    <row r="616" spans="14:15" ht="12.5" x14ac:dyDescent="0.25">
      <c r="N616" s="23"/>
      <c r="O616" s="18"/>
    </row>
    <row r="617" spans="14:15" ht="12.5" x14ac:dyDescent="0.25">
      <c r="N617" s="23"/>
      <c r="O617" s="18"/>
    </row>
    <row r="618" spans="14:15" ht="12.5" x14ac:dyDescent="0.25">
      <c r="N618" s="23"/>
      <c r="O618" s="18"/>
    </row>
    <row r="619" spans="14:15" ht="12.5" x14ac:dyDescent="0.25">
      <c r="N619" s="23"/>
      <c r="O619" s="18"/>
    </row>
    <row r="620" spans="14:15" ht="12.5" x14ac:dyDescent="0.25">
      <c r="N620" s="23"/>
      <c r="O620" s="18"/>
    </row>
    <row r="621" spans="14:15" ht="12.5" x14ac:dyDescent="0.25">
      <c r="N621" s="23"/>
      <c r="O621" s="18"/>
    </row>
    <row r="622" spans="14:15" ht="12.5" x14ac:dyDescent="0.25">
      <c r="N622" s="23"/>
      <c r="O622" s="18"/>
    </row>
    <row r="623" spans="14:15" ht="12.5" x14ac:dyDescent="0.25">
      <c r="N623" s="23"/>
      <c r="O623" s="18"/>
    </row>
    <row r="624" spans="14:15" ht="12.5" x14ac:dyDescent="0.25">
      <c r="N624" s="23"/>
      <c r="O624" s="18"/>
    </row>
    <row r="625" spans="14:15" ht="12.5" x14ac:dyDescent="0.25">
      <c r="N625" s="23"/>
      <c r="O625" s="18"/>
    </row>
    <row r="626" spans="14:15" ht="12.5" x14ac:dyDescent="0.25">
      <c r="N626" s="23"/>
      <c r="O626" s="18"/>
    </row>
    <row r="627" spans="14:15" ht="12.5" x14ac:dyDescent="0.25">
      <c r="N627" s="23"/>
      <c r="O627" s="18"/>
    </row>
    <row r="628" spans="14:15" ht="12.5" x14ac:dyDescent="0.25">
      <c r="N628" s="23"/>
      <c r="O628" s="18"/>
    </row>
    <row r="629" spans="14:15" ht="12.5" x14ac:dyDescent="0.25">
      <c r="N629" s="23"/>
      <c r="O629" s="18"/>
    </row>
    <row r="630" spans="14:15" ht="12.5" x14ac:dyDescent="0.25">
      <c r="N630" s="23"/>
      <c r="O630" s="18"/>
    </row>
    <row r="631" spans="14:15" ht="12.5" x14ac:dyDescent="0.25">
      <c r="N631" s="23"/>
      <c r="O631" s="18"/>
    </row>
    <row r="632" spans="14:15" ht="12.5" x14ac:dyDescent="0.25">
      <c r="N632" s="23"/>
      <c r="O632" s="18"/>
    </row>
    <row r="633" spans="14:15" ht="12.5" x14ac:dyDescent="0.25">
      <c r="N633" s="23"/>
      <c r="O633" s="18"/>
    </row>
    <row r="634" spans="14:15" ht="12.5" x14ac:dyDescent="0.25">
      <c r="N634" s="23"/>
      <c r="O634" s="18"/>
    </row>
    <row r="635" spans="14:15" ht="12.5" x14ac:dyDescent="0.25">
      <c r="N635" s="23"/>
      <c r="O635" s="18"/>
    </row>
    <row r="636" spans="14:15" ht="12.5" x14ac:dyDescent="0.25">
      <c r="N636" s="23"/>
      <c r="O636" s="18"/>
    </row>
    <row r="637" spans="14:15" ht="12.5" x14ac:dyDescent="0.25">
      <c r="N637" s="23"/>
      <c r="O637" s="18"/>
    </row>
    <row r="638" spans="14:15" ht="12.5" x14ac:dyDescent="0.25">
      <c r="N638" s="23"/>
      <c r="O638" s="18"/>
    </row>
    <row r="639" spans="14:15" ht="12.5" x14ac:dyDescent="0.25">
      <c r="N639" s="23"/>
      <c r="O639" s="18"/>
    </row>
    <row r="640" spans="14:15" ht="12.5" x14ac:dyDescent="0.25">
      <c r="N640" s="23"/>
      <c r="O640" s="18"/>
    </row>
    <row r="641" spans="14:15" ht="12.5" x14ac:dyDescent="0.25">
      <c r="N641" s="23"/>
      <c r="O641" s="18"/>
    </row>
    <row r="642" spans="14:15" ht="12.5" x14ac:dyDescent="0.25">
      <c r="N642" s="23"/>
      <c r="O642" s="18"/>
    </row>
    <row r="643" spans="14:15" ht="12.5" x14ac:dyDescent="0.25">
      <c r="N643" s="23"/>
      <c r="O643" s="18"/>
    </row>
    <row r="644" spans="14:15" ht="12.5" x14ac:dyDescent="0.25">
      <c r="N644" s="23"/>
      <c r="O644" s="18"/>
    </row>
    <row r="645" spans="14:15" ht="12.5" x14ac:dyDescent="0.25">
      <c r="N645" s="23"/>
      <c r="O645" s="18"/>
    </row>
    <row r="646" spans="14:15" ht="12.5" x14ac:dyDescent="0.25">
      <c r="N646" s="23"/>
      <c r="O646" s="18"/>
    </row>
    <row r="647" spans="14:15" ht="12.5" x14ac:dyDescent="0.25">
      <c r="N647" s="23"/>
      <c r="O647" s="18"/>
    </row>
    <row r="648" spans="14:15" ht="12.5" x14ac:dyDescent="0.25">
      <c r="N648" s="23"/>
      <c r="O648" s="18"/>
    </row>
    <row r="649" spans="14:15" ht="12.5" x14ac:dyDescent="0.25">
      <c r="N649" s="23"/>
      <c r="O649" s="18"/>
    </row>
    <row r="650" spans="14:15" ht="12.5" x14ac:dyDescent="0.25">
      <c r="N650" s="23"/>
      <c r="O650" s="18"/>
    </row>
    <row r="651" spans="14:15" ht="12.5" x14ac:dyDescent="0.25">
      <c r="N651" s="23"/>
      <c r="O651" s="18"/>
    </row>
    <row r="652" spans="14:15" ht="12.5" x14ac:dyDescent="0.25">
      <c r="N652" s="23"/>
      <c r="O652" s="18"/>
    </row>
    <row r="653" spans="14:15" ht="12.5" x14ac:dyDescent="0.25">
      <c r="N653" s="23"/>
      <c r="O653" s="18"/>
    </row>
    <row r="654" spans="14:15" ht="12.5" x14ac:dyDescent="0.25">
      <c r="N654" s="23"/>
      <c r="O654" s="18"/>
    </row>
    <row r="655" spans="14:15" ht="12.5" x14ac:dyDescent="0.25">
      <c r="N655" s="23"/>
      <c r="O655" s="18"/>
    </row>
    <row r="656" spans="14:15" ht="12.5" x14ac:dyDescent="0.25">
      <c r="N656" s="23"/>
      <c r="O656" s="18"/>
    </row>
    <row r="657" spans="14:15" ht="12.5" x14ac:dyDescent="0.25">
      <c r="N657" s="23"/>
      <c r="O657" s="18"/>
    </row>
    <row r="658" spans="14:15" ht="12.5" x14ac:dyDescent="0.25">
      <c r="N658" s="23"/>
      <c r="O658" s="18"/>
    </row>
    <row r="659" spans="14:15" ht="12.5" x14ac:dyDescent="0.25">
      <c r="N659" s="23"/>
      <c r="O659" s="18"/>
    </row>
    <row r="660" spans="14:15" ht="12.5" x14ac:dyDescent="0.25">
      <c r="N660" s="23"/>
      <c r="O660" s="18"/>
    </row>
    <row r="661" spans="14:15" ht="12.5" x14ac:dyDescent="0.25">
      <c r="N661" s="23"/>
      <c r="O661" s="18"/>
    </row>
    <row r="662" spans="14:15" ht="12.5" x14ac:dyDescent="0.25">
      <c r="N662" s="23"/>
      <c r="O662" s="18"/>
    </row>
    <row r="663" spans="14:15" ht="12.5" x14ac:dyDescent="0.25">
      <c r="N663" s="23"/>
      <c r="O663" s="18"/>
    </row>
    <row r="664" spans="14:15" ht="12.5" x14ac:dyDescent="0.25">
      <c r="N664" s="23"/>
      <c r="O664" s="18"/>
    </row>
    <row r="665" spans="14:15" ht="12.5" x14ac:dyDescent="0.25">
      <c r="N665" s="23"/>
      <c r="O665" s="18"/>
    </row>
    <row r="666" spans="14:15" ht="12.5" x14ac:dyDescent="0.25">
      <c r="N666" s="23"/>
      <c r="O666" s="18"/>
    </row>
    <row r="667" spans="14:15" ht="12.5" x14ac:dyDescent="0.25">
      <c r="N667" s="23"/>
      <c r="O667" s="18"/>
    </row>
    <row r="668" spans="14:15" ht="12.5" x14ac:dyDescent="0.25">
      <c r="N668" s="23"/>
      <c r="O668" s="18"/>
    </row>
    <row r="669" spans="14:15" ht="12.5" x14ac:dyDescent="0.25">
      <c r="N669" s="23"/>
      <c r="O669" s="18"/>
    </row>
    <row r="670" spans="14:15" ht="12.5" x14ac:dyDescent="0.25">
      <c r="N670" s="23"/>
      <c r="O670" s="18"/>
    </row>
    <row r="671" spans="14:15" ht="12.5" x14ac:dyDescent="0.25">
      <c r="N671" s="23"/>
      <c r="O671" s="18"/>
    </row>
    <row r="672" spans="14:15" ht="12.5" x14ac:dyDescent="0.25">
      <c r="N672" s="23"/>
      <c r="O672" s="18"/>
    </row>
    <row r="673" spans="14:15" ht="12.5" x14ac:dyDescent="0.25">
      <c r="N673" s="23"/>
      <c r="O673" s="18"/>
    </row>
    <row r="674" spans="14:15" ht="12.5" x14ac:dyDescent="0.25">
      <c r="N674" s="23"/>
      <c r="O674" s="18"/>
    </row>
    <row r="675" spans="14:15" ht="12.5" x14ac:dyDescent="0.25">
      <c r="N675" s="23"/>
      <c r="O675" s="18"/>
    </row>
    <row r="676" spans="14:15" ht="12.5" x14ac:dyDescent="0.25">
      <c r="N676" s="23"/>
      <c r="O676" s="18"/>
    </row>
    <row r="677" spans="14:15" ht="12.5" x14ac:dyDescent="0.25">
      <c r="N677" s="23"/>
      <c r="O677" s="18"/>
    </row>
    <row r="678" spans="14:15" ht="12.5" x14ac:dyDescent="0.25">
      <c r="N678" s="23"/>
      <c r="O678" s="18"/>
    </row>
    <row r="679" spans="14:15" ht="12.5" x14ac:dyDescent="0.25">
      <c r="N679" s="23"/>
      <c r="O679" s="18"/>
    </row>
    <row r="680" spans="14:15" ht="12.5" x14ac:dyDescent="0.25">
      <c r="N680" s="23"/>
      <c r="O680" s="18"/>
    </row>
    <row r="681" spans="14:15" ht="12.5" x14ac:dyDescent="0.25">
      <c r="N681" s="23"/>
      <c r="O681" s="18"/>
    </row>
    <row r="682" spans="14:15" ht="12.5" x14ac:dyDescent="0.25">
      <c r="N682" s="23"/>
      <c r="O682" s="18"/>
    </row>
    <row r="683" spans="14:15" ht="12.5" x14ac:dyDescent="0.25">
      <c r="N683" s="23"/>
      <c r="O683" s="18"/>
    </row>
    <row r="684" spans="14:15" ht="12.5" x14ac:dyDescent="0.25">
      <c r="N684" s="23"/>
      <c r="O684" s="18"/>
    </row>
    <row r="685" spans="14:15" ht="12.5" x14ac:dyDescent="0.25">
      <c r="N685" s="23"/>
      <c r="O685" s="18"/>
    </row>
    <row r="686" spans="14:15" ht="12.5" x14ac:dyDescent="0.25">
      <c r="N686" s="23"/>
      <c r="O686" s="18"/>
    </row>
    <row r="687" spans="14:15" ht="12.5" x14ac:dyDescent="0.25">
      <c r="N687" s="23"/>
      <c r="O687" s="18"/>
    </row>
    <row r="688" spans="14:15" ht="12.5" x14ac:dyDescent="0.25">
      <c r="N688" s="23"/>
      <c r="O688" s="18"/>
    </row>
    <row r="689" spans="14:15" ht="12.5" x14ac:dyDescent="0.25">
      <c r="N689" s="23"/>
      <c r="O689" s="18"/>
    </row>
    <row r="690" spans="14:15" ht="12.5" x14ac:dyDescent="0.25">
      <c r="N690" s="23"/>
      <c r="O690" s="18"/>
    </row>
    <row r="691" spans="14:15" ht="12.5" x14ac:dyDescent="0.25">
      <c r="N691" s="23"/>
      <c r="O691" s="18"/>
    </row>
    <row r="692" spans="14:15" ht="12.5" x14ac:dyDescent="0.25">
      <c r="N692" s="23"/>
      <c r="O692" s="18"/>
    </row>
    <row r="693" spans="14:15" ht="12.5" x14ac:dyDescent="0.25">
      <c r="N693" s="23"/>
      <c r="O693" s="18"/>
    </row>
    <row r="694" spans="14:15" ht="12.5" x14ac:dyDescent="0.25">
      <c r="N694" s="23"/>
      <c r="O694" s="18"/>
    </row>
    <row r="695" spans="14:15" ht="12.5" x14ac:dyDescent="0.25">
      <c r="N695" s="23"/>
      <c r="O695" s="18"/>
    </row>
    <row r="696" spans="14:15" ht="12.5" x14ac:dyDescent="0.25">
      <c r="N696" s="23"/>
      <c r="O696" s="18"/>
    </row>
    <row r="697" spans="14:15" ht="12.5" x14ac:dyDescent="0.25">
      <c r="N697" s="23"/>
      <c r="O697" s="18"/>
    </row>
    <row r="698" spans="14:15" ht="12.5" x14ac:dyDescent="0.25">
      <c r="N698" s="23"/>
      <c r="O698" s="18"/>
    </row>
    <row r="699" spans="14:15" ht="12.5" x14ac:dyDescent="0.25">
      <c r="N699" s="23"/>
      <c r="O699" s="18"/>
    </row>
    <row r="700" spans="14:15" ht="12.5" x14ac:dyDescent="0.25">
      <c r="N700" s="23"/>
      <c r="O700" s="18"/>
    </row>
    <row r="701" spans="14:15" ht="12.5" x14ac:dyDescent="0.25">
      <c r="N701" s="23"/>
      <c r="O701" s="18"/>
    </row>
    <row r="702" spans="14:15" ht="12.5" x14ac:dyDescent="0.25">
      <c r="N702" s="23"/>
      <c r="O702" s="18"/>
    </row>
    <row r="703" spans="14:15" ht="12.5" x14ac:dyDescent="0.25">
      <c r="N703" s="23"/>
      <c r="O703" s="18"/>
    </row>
    <row r="704" spans="14:15" ht="12.5" x14ac:dyDescent="0.25">
      <c r="N704" s="23"/>
      <c r="O704" s="18"/>
    </row>
    <row r="705" spans="14:15" ht="12.5" x14ac:dyDescent="0.25">
      <c r="N705" s="23"/>
      <c r="O705" s="18"/>
    </row>
    <row r="706" spans="14:15" ht="12.5" x14ac:dyDescent="0.25">
      <c r="N706" s="23"/>
      <c r="O706" s="18"/>
    </row>
    <row r="707" spans="14:15" ht="12.5" x14ac:dyDescent="0.25">
      <c r="N707" s="23"/>
      <c r="O707" s="18"/>
    </row>
    <row r="708" spans="14:15" ht="12.5" x14ac:dyDescent="0.25">
      <c r="N708" s="23"/>
      <c r="O708" s="18"/>
    </row>
    <row r="709" spans="14:15" ht="12.5" x14ac:dyDescent="0.25">
      <c r="N709" s="23"/>
      <c r="O709" s="18"/>
    </row>
    <row r="710" spans="14:15" ht="12.5" x14ac:dyDescent="0.25">
      <c r="N710" s="23"/>
      <c r="O710" s="18"/>
    </row>
    <row r="711" spans="14:15" ht="12.5" x14ac:dyDescent="0.25">
      <c r="N711" s="23"/>
      <c r="O711" s="18"/>
    </row>
    <row r="712" spans="14:15" ht="12.5" x14ac:dyDescent="0.25">
      <c r="N712" s="23"/>
      <c r="O712" s="18"/>
    </row>
    <row r="713" spans="14:15" ht="12.5" x14ac:dyDescent="0.25">
      <c r="N713" s="23"/>
      <c r="O713" s="18"/>
    </row>
    <row r="714" spans="14:15" ht="12.5" x14ac:dyDescent="0.25">
      <c r="N714" s="23"/>
      <c r="O714" s="18"/>
    </row>
    <row r="715" spans="14:15" ht="12.5" x14ac:dyDescent="0.25">
      <c r="N715" s="23"/>
      <c r="O715" s="18"/>
    </row>
    <row r="716" spans="14:15" ht="12.5" x14ac:dyDescent="0.25">
      <c r="N716" s="23"/>
      <c r="O716" s="18"/>
    </row>
    <row r="717" spans="14:15" ht="12.5" x14ac:dyDescent="0.25">
      <c r="N717" s="23"/>
      <c r="O717" s="18"/>
    </row>
    <row r="718" spans="14:15" ht="12.5" x14ac:dyDescent="0.25">
      <c r="N718" s="23"/>
      <c r="O718" s="18"/>
    </row>
    <row r="719" spans="14:15" ht="12.5" x14ac:dyDescent="0.25">
      <c r="N719" s="23"/>
      <c r="O719" s="18"/>
    </row>
    <row r="720" spans="14:15" ht="12.5" x14ac:dyDescent="0.25">
      <c r="N720" s="23"/>
      <c r="O720" s="18"/>
    </row>
    <row r="721" spans="14:15" ht="12.5" x14ac:dyDescent="0.25">
      <c r="N721" s="23"/>
      <c r="O721" s="18"/>
    </row>
    <row r="722" spans="14:15" ht="12.5" x14ac:dyDescent="0.25">
      <c r="N722" s="23"/>
      <c r="O722" s="18"/>
    </row>
    <row r="723" spans="14:15" ht="12.5" x14ac:dyDescent="0.25">
      <c r="N723" s="23"/>
      <c r="O723" s="18"/>
    </row>
    <row r="724" spans="14:15" ht="12.5" x14ac:dyDescent="0.25">
      <c r="N724" s="23"/>
      <c r="O724" s="18"/>
    </row>
    <row r="725" spans="14:15" ht="12.5" x14ac:dyDescent="0.25">
      <c r="N725" s="23"/>
      <c r="O725" s="18"/>
    </row>
    <row r="726" spans="14:15" ht="12.5" x14ac:dyDescent="0.25">
      <c r="N726" s="23"/>
      <c r="O726" s="18"/>
    </row>
    <row r="727" spans="14:15" ht="12.5" x14ac:dyDescent="0.25">
      <c r="N727" s="23"/>
      <c r="O727" s="18"/>
    </row>
    <row r="728" spans="14:15" ht="12.5" x14ac:dyDescent="0.25">
      <c r="N728" s="23"/>
      <c r="O728" s="18"/>
    </row>
    <row r="729" spans="14:15" ht="12.5" x14ac:dyDescent="0.25">
      <c r="N729" s="23"/>
      <c r="O729" s="18"/>
    </row>
    <row r="730" spans="14:15" ht="12.5" x14ac:dyDescent="0.25">
      <c r="N730" s="23"/>
      <c r="O730" s="18"/>
    </row>
    <row r="731" spans="14:15" ht="12.5" x14ac:dyDescent="0.25">
      <c r="N731" s="23"/>
      <c r="O731" s="18"/>
    </row>
    <row r="732" spans="14:15" ht="12.5" x14ac:dyDescent="0.25">
      <c r="N732" s="23"/>
      <c r="O732" s="18"/>
    </row>
    <row r="733" spans="14:15" ht="12.5" x14ac:dyDescent="0.25">
      <c r="N733" s="23"/>
      <c r="O733" s="18"/>
    </row>
    <row r="734" spans="14:15" ht="12.5" x14ac:dyDescent="0.25">
      <c r="N734" s="23"/>
      <c r="O734" s="18"/>
    </row>
    <row r="735" spans="14:15" ht="12.5" x14ac:dyDescent="0.25">
      <c r="N735" s="23"/>
      <c r="O735" s="18"/>
    </row>
    <row r="736" spans="14:15" ht="12.5" x14ac:dyDescent="0.25">
      <c r="N736" s="23"/>
      <c r="O736" s="18"/>
    </row>
    <row r="737" spans="14:15" ht="12.5" x14ac:dyDescent="0.25">
      <c r="N737" s="23"/>
      <c r="O737" s="18"/>
    </row>
    <row r="738" spans="14:15" ht="12.5" x14ac:dyDescent="0.25">
      <c r="N738" s="23"/>
      <c r="O738" s="18"/>
    </row>
    <row r="739" spans="14:15" ht="12.5" x14ac:dyDescent="0.25">
      <c r="N739" s="23"/>
      <c r="O739" s="18"/>
    </row>
    <row r="740" spans="14:15" ht="12.5" x14ac:dyDescent="0.25">
      <c r="N740" s="23"/>
      <c r="O740" s="18"/>
    </row>
    <row r="741" spans="14:15" ht="12.5" x14ac:dyDescent="0.25">
      <c r="N741" s="23"/>
      <c r="O741" s="18"/>
    </row>
    <row r="742" spans="14:15" ht="12.5" x14ac:dyDescent="0.25">
      <c r="N742" s="23"/>
      <c r="O742" s="18"/>
    </row>
    <row r="743" spans="14:15" ht="12.5" x14ac:dyDescent="0.25">
      <c r="N743" s="23"/>
      <c r="O743" s="18"/>
    </row>
    <row r="744" spans="14:15" ht="12.5" x14ac:dyDescent="0.25">
      <c r="N744" s="23"/>
      <c r="O744" s="18"/>
    </row>
    <row r="745" spans="14:15" ht="12.5" x14ac:dyDescent="0.25">
      <c r="N745" s="23"/>
      <c r="O745" s="18"/>
    </row>
    <row r="746" spans="14:15" ht="12.5" x14ac:dyDescent="0.25">
      <c r="N746" s="23"/>
      <c r="O746" s="18"/>
    </row>
    <row r="747" spans="14:15" ht="12.5" x14ac:dyDescent="0.25">
      <c r="N747" s="23"/>
      <c r="O747" s="18"/>
    </row>
    <row r="748" spans="14:15" ht="12.5" x14ac:dyDescent="0.25">
      <c r="N748" s="23"/>
      <c r="O748" s="18"/>
    </row>
    <row r="749" spans="14:15" ht="12.5" x14ac:dyDescent="0.25">
      <c r="N749" s="23"/>
      <c r="O749" s="18"/>
    </row>
    <row r="750" spans="14:15" ht="12.5" x14ac:dyDescent="0.25">
      <c r="N750" s="23"/>
      <c r="O750" s="18"/>
    </row>
    <row r="751" spans="14:15" ht="12.5" x14ac:dyDescent="0.25">
      <c r="N751" s="23"/>
      <c r="O751" s="18"/>
    </row>
    <row r="752" spans="14:15" ht="12.5" x14ac:dyDescent="0.25">
      <c r="N752" s="23"/>
      <c r="O752" s="18"/>
    </row>
    <row r="753" spans="14:15" ht="12.5" x14ac:dyDescent="0.25">
      <c r="N753" s="23"/>
      <c r="O753" s="18"/>
    </row>
    <row r="754" spans="14:15" ht="12.5" x14ac:dyDescent="0.25">
      <c r="N754" s="23"/>
      <c r="O754" s="18"/>
    </row>
    <row r="755" spans="14:15" ht="12.5" x14ac:dyDescent="0.25">
      <c r="N755" s="23"/>
      <c r="O755" s="18"/>
    </row>
    <row r="756" spans="14:15" ht="12.5" x14ac:dyDescent="0.25">
      <c r="N756" s="23"/>
      <c r="O756" s="18"/>
    </row>
    <row r="757" spans="14:15" ht="12.5" x14ac:dyDescent="0.25">
      <c r="N757" s="23"/>
      <c r="O757" s="18"/>
    </row>
    <row r="758" spans="14:15" ht="12.5" x14ac:dyDescent="0.25">
      <c r="N758" s="23"/>
      <c r="O758" s="18"/>
    </row>
    <row r="759" spans="14:15" ht="12.5" x14ac:dyDescent="0.25">
      <c r="N759" s="23"/>
      <c r="O759" s="18"/>
    </row>
    <row r="760" spans="14:15" ht="12.5" x14ac:dyDescent="0.25">
      <c r="N760" s="23"/>
      <c r="O760" s="18"/>
    </row>
    <row r="761" spans="14:15" ht="12.5" x14ac:dyDescent="0.25">
      <c r="N761" s="23"/>
      <c r="O761" s="18"/>
    </row>
    <row r="762" spans="14:15" ht="12.5" x14ac:dyDescent="0.25">
      <c r="N762" s="23"/>
      <c r="O762" s="18"/>
    </row>
    <row r="763" spans="14:15" ht="12.5" x14ac:dyDescent="0.25">
      <c r="N763" s="23"/>
      <c r="O763" s="18"/>
    </row>
    <row r="764" spans="14:15" ht="12.5" x14ac:dyDescent="0.25">
      <c r="N764" s="23"/>
      <c r="O764" s="18"/>
    </row>
    <row r="765" spans="14:15" ht="12.5" x14ac:dyDescent="0.25">
      <c r="N765" s="23"/>
      <c r="O765" s="18"/>
    </row>
    <row r="766" spans="14:15" ht="12.5" x14ac:dyDescent="0.25">
      <c r="N766" s="23"/>
      <c r="O766" s="18"/>
    </row>
    <row r="767" spans="14:15" ht="12.5" x14ac:dyDescent="0.25">
      <c r="N767" s="23"/>
      <c r="O767" s="18"/>
    </row>
    <row r="768" spans="14:15" ht="12.5" x14ac:dyDescent="0.25">
      <c r="N768" s="23"/>
      <c r="O768" s="18"/>
    </row>
    <row r="769" spans="14:15" ht="12.5" x14ac:dyDescent="0.25">
      <c r="N769" s="23"/>
      <c r="O769" s="18"/>
    </row>
    <row r="770" spans="14:15" ht="12.5" x14ac:dyDescent="0.25">
      <c r="N770" s="23"/>
      <c r="O770" s="18"/>
    </row>
    <row r="771" spans="14:15" ht="12.5" x14ac:dyDescent="0.25">
      <c r="N771" s="23"/>
      <c r="O771" s="18"/>
    </row>
    <row r="772" spans="14:15" ht="12.5" x14ac:dyDescent="0.25">
      <c r="N772" s="23"/>
      <c r="O772" s="18"/>
    </row>
    <row r="773" spans="14:15" ht="12.5" x14ac:dyDescent="0.25">
      <c r="N773" s="23"/>
      <c r="O773" s="18"/>
    </row>
    <row r="774" spans="14:15" ht="12.5" x14ac:dyDescent="0.25">
      <c r="N774" s="23"/>
      <c r="O774" s="18"/>
    </row>
    <row r="775" spans="14:15" ht="12.5" x14ac:dyDescent="0.25">
      <c r="N775" s="23"/>
      <c r="O775" s="18"/>
    </row>
    <row r="776" spans="14:15" ht="12.5" x14ac:dyDescent="0.25">
      <c r="N776" s="23"/>
      <c r="O776" s="18"/>
    </row>
    <row r="777" spans="14:15" ht="12.5" x14ac:dyDescent="0.25">
      <c r="N777" s="23"/>
      <c r="O777" s="18"/>
    </row>
    <row r="778" spans="14:15" ht="12.5" x14ac:dyDescent="0.25">
      <c r="N778" s="23"/>
      <c r="O778" s="18"/>
    </row>
    <row r="779" spans="14:15" ht="12.5" x14ac:dyDescent="0.25">
      <c r="N779" s="23"/>
      <c r="O779" s="18"/>
    </row>
    <row r="780" spans="14:15" ht="12.5" x14ac:dyDescent="0.25">
      <c r="N780" s="23"/>
      <c r="O780" s="18"/>
    </row>
    <row r="781" spans="14:15" ht="12.5" x14ac:dyDescent="0.25">
      <c r="N781" s="23"/>
      <c r="O781" s="18"/>
    </row>
    <row r="782" spans="14:15" ht="12.5" x14ac:dyDescent="0.25">
      <c r="N782" s="23"/>
      <c r="O782" s="18"/>
    </row>
    <row r="783" spans="14:15" ht="12.5" x14ac:dyDescent="0.25">
      <c r="N783" s="23"/>
      <c r="O783" s="18"/>
    </row>
    <row r="784" spans="14:15" ht="12.5" x14ac:dyDescent="0.25">
      <c r="N784" s="23"/>
      <c r="O784" s="18"/>
    </row>
    <row r="785" spans="14:15" ht="12.5" x14ac:dyDescent="0.25">
      <c r="N785" s="23"/>
      <c r="O785" s="18"/>
    </row>
    <row r="786" spans="14:15" ht="12.5" x14ac:dyDescent="0.25">
      <c r="N786" s="23"/>
      <c r="O786" s="18"/>
    </row>
    <row r="787" spans="14:15" ht="12.5" x14ac:dyDescent="0.25">
      <c r="N787" s="23"/>
      <c r="O787" s="18"/>
    </row>
    <row r="788" spans="14:15" ht="12.5" x14ac:dyDescent="0.25">
      <c r="N788" s="23"/>
      <c r="O788" s="18"/>
    </row>
    <row r="789" spans="14:15" ht="12.5" x14ac:dyDescent="0.25">
      <c r="N789" s="23"/>
      <c r="O789" s="18"/>
    </row>
    <row r="790" spans="14:15" ht="12.5" x14ac:dyDescent="0.25">
      <c r="N790" s="23"/>
      <c r="O790" s="18"/>
    </row>
    <row r="791" spans="14:15" ht="12.5" x14ac:dyDescent="0.25">
      <c r="N791" s="23"/>
      <c r="O791" s="18"/>
    </row>
    <row r="792" spans="14:15" ht="12.5" x14ac:dyDescent="0.25">
      <c r="N792" s="23"/>
      <c r="O792" s="18"/>
    </row>
    <row r="793" spans="14:15" ht="12.5" x14ac:dyDescent="0.25">
      <c r="N793" s="23"/>
      <c r="O793" s="18"/>
    </row>
    <row r="794" spans="14:15" ht="12.5" x14ac:dyDescent="0.25">
      <c r="N794" s="23"/>
      <c r="O794" s="18"/>
    </row>
    <row r="795" spans="14:15" ht="12.5" x14ac:dyDescent="0.25">
      <c r="N795" s="23"/>
      <c r="O795" s="18"/>
    </row>
    <row r="796" spans="14:15" ht="12.5" x14ac:dyDescent="0.25">
      <c r="N796" s="23"/>
      <c r="O796" s="18"/>
    </row>
    <row r="797" spans="14:15" ht="12.5" x14ac:dyDescent="0.25">
      <c r="N797" s="23"/>
      <c r="O797" s="18"/>
    </row>
    <row r="798" spans="14:15" ht="12.5" x14ac:dyDescent="0.25">
      <c r="N798" s="23"/>
      <c r="O798" s="18"/>
    </row>
    <row r="799" spans="14:15" ht="12.5" x14ac:dyDescent="0.25">
      <c r="N799" s="23"/>
      <c r="O799" s="18"/>
    </row>
    <row r="800" spans="14:15" ht="12.5" x14ac:dyDescent="0.25">
      <c r="N800" s="23"/>
      <c r="O800" s="18"/>
    </row>
    <row r="801" spans="14:15" ht="12.5" x14ac:dyDescent="0.25">
      <c r="N801" s="23"/>
      <c r="O801" s="18"/>
    </row>
    <row r="802" spans="14:15" ht="12.5" x14ac:dyDescent="0.25">
      <c r="N802" s="23"/>
      <c r="O802" s="18"/>
    </row>
    <row r="803" spans="14:15" ht="12.5" x14ac:dyDescent="0.25">
      <c r="N803" s="23"/>
      <c r="O803" s="18"/>
    </row>
    <row r="804" spans="14:15" ht="12.5" x14ac:dyDescent="0.25">
      <c r="N804" s="23"/>
      <c r="O804" s="18"/>
    </row>
    <row r="805" spans="14:15" ht="12.5" x14ac:dyDescent="0.25">
      <c r="N805" s="23"/>
      <c r="O805" s="18"/>
    </row>
    <row r="806" spans="14:15" ht="12.5" x14ac:dyDescent="0.25">
      <c r="N806" s="23"/>
      <c r="O806" s="18"/>
    </row>
    <row r="807" spans="14:15" ht="12.5" x14ac:dyDescent="0.25">
      <c r="N807" s="23"/>
      <c r="O807" s="18"/>
    </row>
    <row r="808" spans="14:15" ht="12.5" x14ac:dyDescent="0.25">
      <c r="N808" s="23"/>
      <c r="O808" s="18"/>
    </row>
    <row r="809" spans="14:15" ht="12.5" x14ac:dyDescent="0.25">
      <c r="N809" s="23"/>
      <c r="O809" s="18"/>
    </row>
    <row r="810" spans="14:15" ht="12.5" x14ac:dyDescent="0.25">
      <c r="N810" s="23"/>
      <c r="O810" s="18"/>
    </row>
    <row r="811" spans="14:15" ht="12.5" x14ac:dyDescent="0.25">
      <c r="N811" s="23"/>
      <c r="O811" s="18"/>
    </row>
    <row r="812" spans="14:15" ht="12.5" x14ac:dyDescent="0.25">
      <c r="N812" s="23"/>
      <c r="O812" s="18"/>
    </row>
    <row r="813" spans="14:15" ht="12.5" x14ac:dyDescent="0.25">
      <c r="N813" s="23"/>
      <c r="O813" s="18"/>
    </row>
    <row r="814" spans="14:15" ht="12.5" x14ac:dyDescent="0.25">
      <c r="N814" s="23"/>
      <c r="O814" s="18"/>
    </row>
    <row r="815" spans="14:15" ht="12.5" x14ac:dyDescent="0.25">
      <c r="N815" s="23"/>
      <c r="O815" s="18"/>
    </row>
    <row r="816" spans="14:15" ht="12.5" x14ac:dyDescent="0.25">
      <c r="N816" s="23"/>
      <c r="O816" s="18"/>
    </row>
    <row r="817" spans="14:15" ht="12.5" x14ac:dyDescent="0.25">
      <c r="N817" s="23"/>
      <c r="O817" s="18"/>
    </row>
    <row r="818" spans="14:15" ht="12.5" x14ac:dyDescent="0.25">
      <c r="N818" s="23"/>
      <c r="O818" s="18"/>
    </row>
    <row r="819" spans="14:15" ht="12.5" x14ac:dyDescent="0.25">
      <c r="N819" s="23"/>
      <c r="O819" s="18"/>
    </row>
    <row r="820" spans="14:15" ht="12.5" x14ac:dyDescent="0.25">
      <c r="N820" s="23"/>
      <c r="O820" s="18"/>
    </row>
    <row r="821" spans="14:15" ht="12.5" x14ac:dyDescent="0.25">
      <c r="N821" s="23"/>
      <c r="O821" s="18"/>
    </row>
    <row r="822" spans="14:15" ht="12.5" x14ac:dyDescent="0.25">
      <c r="N822" s="23"/>
      <c r="O822" s="18"/>
    </row>
    <row r="823" spans="14:15" ht="12.5" x14ac:dyDescent="0.25">
      <c r="N823" s="23"/>
      <c r="O823" s="18"/>
    </row>
    <row r="824" spans="14:15" ht="12.5" x14ac:dyDescent="0.25">
      <c r="N824" s="23"/>
      <c r="O824" s="18"/>
    </row>
    <row r="825" spans="14:15" ht="12.5" x14ac:dyDescent="0.25">
      <c r="N825" s="23"/>
      <c r="O825" s="18"/>
    </row>
    <row r="826" spans="14:15" ht="12.5" x14ac:dyDescent="0.25">
      <c r="N826" s="23"/>
      <c r="O826" s="18"/>
    </row>
    <row r="827" spans="14:15" ht="12.5" x14ac:dyDescent="0.25">
      <c r="N827" s="23"/>
      <c r="O827" s="18"/>
    </row>
    <row r="828" spans="14:15" ht="12.5" x14ac:dyDescent="0.25">
      <c r="N828" s="23"/>
      <c r="O828" s="18"/>
    </row>
    <row r="829" spans="14:15" ht="12.5" x14ac:dyDescent="0.25">
      <c r="N829" s="23"/>
      <c r="O829" s="18"/>
    </row>
    <row r="830" spans="14:15" ht="12.5" x14ac:dyDescent="0.25">
      <c r="N830" s="23"/>
      <c r="O830" s="18"/>
    </row>
    <row r="831" spans="14:15" ht="12.5" x14ac:dyDescent="0.25">
      <c r="N831" s="23"/>
      <c r="O831" s="18"/>
    </row>
    <row r="832" spans="14:15" ht="12.5" x14ac:dyDescent="0.25">
      <c r="N832" s="23"/>
      <c r="O832" s="18"/>
    </row>
    <row r="833" spans="14:15" ht="12.5" x14ac:dyDescent="0.25">
      <c r="N833" s="23"/>
      <c r="O833" s="18"/>
    </row>
    <row r="834" spans="14:15" ht="12.5" x14ac:dyDescent="0.25">
      <c r="N834" s="23"/>
      <c r="O834" s="18"/>
    </row>
    <row r="835" spans="14:15" ht="12.5" x14ac:dyDescent="0.25">
      <c r="N835" s="23"/>
      <c r="O835" s="18"/>
    </row>
    <row r="836" spans="14:15" ht="12.5" x14ac:dyDescent="0.25">
      <c r="N836" s="23"/>
      <c r="O836" s="18"/>
    </row>
    <row r="837" spans="14:15" ht="12.5" x14ac:dyDescent="0.25">
      <c r="N837" s="23"/>
      <c r="O837" s="18"/>
    </row>
    <row r="838" spans="14:15" ht="12.5" x14ac:dyDescent="0.25">
      <c r="N838" s="23"/>
      <c r="O838" s="18"/>
    </row>
    <row r="839" spans="14:15" ht="12.5" x14ac:dyDescent="0.25">
      <c r="N839" s="23"/>
      <c r="O839" s="18"/>
    </row>
    <row r="840" spans="14:15" ht="12.5" x14ac:dyDescent="0.25">
      <c r="N840" s="23"/>
      <c r="O840" s="18"/>
    </row>
    <row r="841" spans="14:15" ht="12.5" x14ac:dyDescent="0.25">
      <c r="N841" s="23"/>
      <c r="O841" s="18"/>
    </row>
    <row r="842" spans="14:15" ht="12.5" x14ac:dyDescent="0.25">
      <c r="N842" s="23"/>
      <c r="O842" s="18"/>
    </row>
    <row r="843" spans="14:15" ht="12.5" x14ac:dyDescent="0.25">
      <c r="N843" s="23"/>
      <c r="O843" s="18"/>
    </row>
    <row r="844" spans="14:15" ht="12.5" x14ac:dyDescent="0.25">
      <c r="N844" s="23"/>
      <c r="O844" s="18"/>
    </row>
    <row r="845" spans="14:15" ht="12.5" x14ac:dyDescent="0.25">
      <c r="N845" s="23"/>
      <c r="O845" s="18"/>
    </row>
    <row r="846" spans="14:15" ht="12.5" x14ac:dyDescent="0.25">
      <c r="N846" s="23"/>
      <c r="O846" s="18"/>
    </row>
    <row r="847" spans="14:15" ht="12.5" x14ac:dyDescent="0.25">
      <c r="N847" s="23"/>
      <c r="O847" s="18"/>
    </row>
    <row r="848" spans="14:15" ht="12.5" x14ac:dyDescent="0.25">
      <c r="N848" s="23"/>
      <c r="O848" s="18"/>
    </row>
    <row r="849" spans="14:15" ht="12.5" x14ac:dyDescent="0.25">
      <c r="N849" s="23"/>
      <c r="O849" s="18"/>
    </row>
    <row r="850" spans="14:15" ht="12.5" x14ac:dyDescent="0.25">
      <c r="N850" s="23"/>
      <c r="O850" s="18"/>
    </row>
    <row r="851" spans="14:15" ht="12.5" x14ac:dyDescent="0.25">
      <c r="N851" s="23"/>
      <c r="O851" s="18"/>
    </row>
    <row r="852" spans="14:15" ht="12.5" x14ac:dyDescent="0.25">
      <c r="N852" s="23"/>
      <c r="O852" s="18"/>
    </row>
    <row r="853" spans="14:15" ht="12.5" x14ac:dyDescent="0.25">
      <c r="N853" s="23"/>
      <c r="O853" s="18"/>
    </row>
    <row r="854" spans="14:15" ht="12.5" x14ac:dyDescent="0.25">
      <c r="N854" s="23"/>
      <c r="O854" s="18"/>
    </row>
    <row r="855" spans="14:15" ht="12.5" x14ac:dyDescent="0.25">
      <c r="N855" s="23"/>
      <c r="O855" s="18"/>
    </row>
    <row r="856" spans="14:15" ht="12.5" x14ac:dyDescent="0.25">
      <c r="N856" s="23"/>
      <c r="O856" s="18"/>
    </row>
    <row r="857" spans="14:15" ht="12.5" x14ac:dyDescent="0.25">
      <c r="N857" s="23"/>
      <c r="O857" s="18"/>
    </row>
    <row r="858" spans="14:15" ht="12.5" x14ac:dyDescent="0.25">
      <c r="N858" s="23"/>
      <c r="O858" s="18"/>
    </row>
    <row r="859" spans="14:15" ht="12.5" x14ac:dyDescent="0.25">
      <c r="N859" s="23"/>
      <c r="O859" s="18"/>
    </row>
    <row r="860" spans="14:15" ht="12.5" x14ac:dyDescent="0.25">
      <c r="N860" s="23"/>
      <c r="O860" s="18"/>
    </row>
    <row r="861" spans="14:15" ht="12.5" x14ac:dyDescent="0.25">
      <c r="N861" s="23"/>
      <c r="O861" s="18"/>
    </row>
    <row r="862" spans="14:15" ht="12.5" x14ac:dyDescent="0.25">
      <c r="N862" s="23"/>
      <c r="O862" s="18"/>
    </row>
    <row r="863" spans="14:15" ht="12.5" x14ac:dyDescent="0.25">
      <c r="N863" s="23"/>
      <c r="O863" s="18"/>
    </row>
    <row r="864" spans="14:15" ht="12.5" x14ac:dyDescent="0.25">
      <c r="N864" s="23"/>
      <c r="O864" s="18"/>
    </row>
    <row r="865" spans="14:15" ht="12.5" x14ac:dyDescent="0.25">
      <c r="N865" s="23"/>
      <c r="O865" s="18"/>
    </row>
    <row r="866" spans="14:15" ht="12.5" x14ac:dyDescent="0.25">
      <c r="N866" s="23"/>
      <c r="O866" s="18"/>
    </row>
    <row r="867" spans="14:15" ht="12.5" x14ac:dyDescent="0.25">
      <c r="N867" s="23"/>
      <c r="O867" s="18"/>
    </row>
    <row r="868" spans="14:15" ht="12.5" x14ac:dyDescent="0.25">
      <c r="N868" s="23"/>
      <c r="O868" s="18"/>
    </row>
    <row r="869" spans="14:15" ht="12.5" x14ac:dyDescent="0.25">
      <c r="N869" s="23"/>
      <c r="O869" s="18"/>
    </row>
    <row r="870" spans="14:15" ht="12.5" x14ac:dyDescent="0.25">
      <c r="N870" s="23"/>
      <c r="O870" s="18"/>
    </row>
    <row r="871" spans="14:15" ht="12.5" x14ac:dyDescent="0.25">
      <c r="N871" s="23"/>
      <c r="O871" s="18"/>
    </row>
    <row r="872" spans="14:15" ht="12.5" x14ac:dyDescent="0.25">
      <c r="N872" s="23"/>
      <c r="O872" s="18"/>
    </row>
    <row r="873" spans="14:15" ht="12.5" x14ac:dyDescent="0.25">
      <c r="N873" s="23"/>
      <c r="O873" s="18"/>
    </row>
    <row r="874" spans="14:15" ht="12.5" x14ac:dyDescent="0.25">
      <c r="N874" s="23"/>
      <c r="O874" s="18"/>
    </row>
    <row r="875" spans="14:15" ht="12.5" x14ac:dyDescent="0.25">
      <c r="N875" s="23"/>
      <c r="O875" s="18"/>
    </row>
    <row r="876" spans="14:15" ht="12.5" x14ac:dyDescent="0.25">
      <c r="N876" s="23"/>
      <c r="O876" s="18"/>
    </row>
    <row r="877" spans="14:15" ht="12.5" x14ac:dyDescent="0.25">
      <c r="N877" s="23"/>
      <c r="O877" s="18"/>
    </row>
    <row r="878" spans="14:15" ht="12.5" x14ac:dyDescent="0.25">
      <c r="N878" s="23"/>
      <c r="O878" s="18"/>
    </row>
    <row r="879" spans="14:15" ht="12.5" x14ac:dyDescent="0.25">
      <c r="N879" s="23"/>
      <c r="O879" s="18"/>
    </row>
    <row r="880" spans="14:15" ht="12.5" x14ac:dyDescent="0.25">
      <c r="N880" s="23"/>
      <c r="O880" s="18"/>
    </row>
    <row r="881" spans="14:15" ht="12.5" x14ac:dyDescent="0.25">
      <c r="N881" s="23"/>
      <c r="O881" s="18"/>
    </row>
    <row r="882" spans="14:15" ht="12.5" x14ac:dyDescent="0.25">
      <c r="N882" s="23"/>
      <c r="O882" s="18"/>
    </row>
    <row r="883" spans="14:15" ht="12.5" x14ac:dyDescent="0.25">
      <c r="N883" s="23"/>
      <c r="O883" s="18"/>
    </row>
    <row r="884" spans="14:15" ht="12.5" x14ac:dyDescent="0.25">
      <c r="N884" s="23"/>
      <c r="O884" s="18"/>
    </row>
    <row r="885" spans="14:15" ht="12.5" x14ac:dyDescent="0.25">
      <c r="N885" s="23"/>
      <c r="O885" s="18"/>
    </row>
    <row r="886" spans="14:15" ht="12.5" x14ac:dyDescent="0.25">
      <c r="N886" s="23"/>
      <c r="O886" s="18"/>
    </row>
    <row r="887" spans="14:15" ht="12.5" x14ac:dyDescent="0.25">
      <c r="N887" s="23"/>
      <c r="O887" s="18"/>
    </row>
    <row r="888" spans="14:15" ht="12.5" x14ac:dyDescent="0.25">
      <c r="N888" s="23"/>
      <c r="O888" s="18"/>
    </row>
    <row r="889" spans="14:15" ht="12.5" x14ac:dyDescent="0.25">
      <c r="N889" s="23"/>
      <c r="O889" s="18"/>
    </row>
    <row r="890" spans="14:15" ht="12.5" x14ac:dyDescent="0.25">
      <c r="N890" s="23"/>
      <c r="O890" s="18"/>
    </row>
    <row r="891" spans="14:15" ht="12.5" x14ac:dyDescent="0.25">
      <c r="N891" s="23"/>
      <c r="O891" s="18"/>
    </row>
    <row r="892" spans="14:15" ht="12.5" x14ac:dyDescent="0.25">
      <c r="N892" s="23"/>
      <c r="O892" s="18"/>
    </row>
    <row r="893" spans="14:15" ht="12.5" x14ac:dyDescent="0.25">
      <c r="N893" s="23"/>
      <c r="O893" s="18"/>
    </row>
    <row r="894" spans="14:15" ht="12.5" x14ac:dyDescent="0.25">
      <c r="N894" s="23"/>
      <c r="O894" s="18"/>
    </row>
    <row r="895" spans="14:15" ht="12.5" x14ac:dyDescent="0.25">
      <c r="N895" s="23"/>
      <c r="O895" s="18"/>
    </row>
    <row r="896" spans="14:15" ht="12.5" x14ac:dyDescent="0.25">
      <c r="N896" s="23"/>
      <c r="O896" s="18"/>
    </row>
    <row r="897" spans="14:15" ht="12.5" x14ac:dyDescent="0.25">
      <c r="N897" s="23"/>
      <c r="O897" s="18"/>
    </row>
    <row r="898" spans="14:15" ht="12.5" x14ac:dyDescent="0.25">
      <c r="N898" s="23"/>
      <c r="O898" s="18"/>
    </row>
    <row r="899" spans="14:15" ht="12.5" x14ac:dyDescent="0.25">
      <c r="N899" s="23"/>
      <c r="O899" s="18"/>
    </row>
    <row r="900" spans="14:15" ht="12.5" x14ac:dyDescent="0.25">
      <c r="N900" s="23"/>
      <c r="O900" s="18"/>
    </row>
    <row r="901" spans="14:15" ht="12.5" x14ac:dyDescent="0.25">
      <c r="N901" s="23"/>
      <c r="O901" s="18"/>
    </row>
    <row r="902" spans="14:15" ht="12.5" x14ac:dyDescent="0.25">
      <c r="N902" s="23"/>
      <c r="O902" s="18"/>
    </row>
    <row r="903" spans="14:15" ht="12.5" x14ac:dyDescent="0.25">
      <c r="N903" s="23"/>
      <c r="O903" s="18"/>
    </row>
    <row r="904" spans="14:15" ht="12.5" x14ac:dyDescent="0.25">
      <c r="N904" s="23"/>
      <c r="O904" s="18"/>
    </row>
    <row r="905" spans="14:15" ht="12.5" x14ac:dyDescent="0.25">
      <c r="N905" s="23"/>
      <c r="O905" s="18"/>
    </row>
    <row r="906" spans="14:15" ht="12.5" x14ac:dyDescent="0.25">
      <c r="N906" s="23"/>
      <c r="O906" s="18"/>
    </row>
    <row r="907" spans="14:15" ht="12.5" x14ac:dyDescent="0.25">
      <c r="N907" s="23"/>
      <c r="O907" s="18"/>
    </row>
    <row r="908" spans="14:15" ht="12.5" x14ac:dyDescent="0.25">
      <c r="N908" s="23"/>
      <c r="O908" s="18"/>
    </row>
    <row r="909" spans="14:15" ht="12.5" x14ac:dyDescent="0.25">
      <c r="N909" s="23"/>
      <c r="O909" s="18"/>
    </row>
    <row r="910" spans="14:15" ht="12.5" x14ac:dyDescent="0.25">
      <c r="N910" s="23"/>
      <c r="O910" s="18"/>
    </row>
    <row r="911" spans="14:15" ht="12.5" x14ac:dyDescent="0.25">
      <c r="N911" s="23"/>
      <c r="O911" s="18"/>
    </row>
    <row r="912" spans="14:15" ht="12.5" x14ac:dyDescent="0.25">
      <c r="N912" s="23"/>
      <c r="O912" s="18"/>
    </row>
    <row r="913" spans="14:15" ht="12.5" x14ac:dyDescent="0.25">
      <c r="N913" s="23"/>
      <c r="O913" s="18"/>
    </row>
    <row r="914" spans="14:15" ht="12.5" x14ac:dyDescent="0.25">
      <c r="N914" s="23"/>
      <c r="O914" s="18"/>
    </row>
    <row r="915" spans="14:15" ht="12.5" x14ac:dyDescent="0.25">
      <c r="N915" s="23"/>
      <c r="O915" s="18"/>
    </row>
    <row r="916" spans="14:15" ht="12.5" x14ac:dyDescent="0.25">
      <c r="N916" s="23"/>
      <c r="O916" s="18"/>
    </row>
    <row r="917" spans="14:15" ht="12.5" x14ac:dyDescent="0.25">
      <c r="N917" s="23"/>
      <c r="O917" s="18"/>
    </row>
    <row r="918" spans="14:15" ht="12.5" x14ac:dyDescent="0.25">
      <c r="N918" s="23"/>
      <c r="O918" s="18"/>
    </row>
    <row r="919" spans="14:15" ht="12.5" x14ac:dyDescent="0.25">
      <c r="N919" s="23"/>
      <c r="O919" s="18"/>
    </row>
    <row r="920" spans="14:15" ht="12.5" x14ac:dyDescent="0.25">
      <c r="N920" s="23"/>
      <c r="O920" s="18"/>
    </row>
    <row r="921" spans="14:15" ht="12.5" x14ac:dyDescent="0.25">
      <c r="N921" s="23"/>
      <c r="O921" s="18"/>
    </row>
    <row r="922" spans="14:15" ht="12.5" x14ac:dyDescent="0.25">
      <c r="N922" s="23"/>
      <c r="O922" s="18"/>
    </row>
    <row r="923" spans="14:15" ht="12.5" x14ac:dyDescent="0.25">
      <c r="N923" s="23"/>
      <c r="O923" s="18"/>
    </row>
    <row r="924" spans="14:15" ht="12.5" x14ac:dyDescent="0.25">
      <c r="N924" s="23"/>
      <c r="O924" s="18"/>
    </row>
    <row r="925" spans="14:15" ht="12.5" x14ac:dyDescent="0.25">
      <c r="N925" s="23"/>
      <c r="O925" s="18"/>
    </row>
    <row r="926" spans="14:15" ht="12.5" x14ac:dyDescent="0.25">
      <c r="N926" s="23"/>
      <c r="O926" s="18"/>
    </row>
    <row r="927" spans="14:15" ht="12.5" x14ac:dyDescent="0.25">
      <c r="N927" s="23"/>
      <c r="O927" s="18"/>
    </row>
    <row r="928" spans="14:15" ht="12.5" x14ac:dyDescent="0.25">
      <c r="N928" s="23"/>
      <c r="O928" s="18"/>
    </row>
    <row r="929" spans="14:15" ht="12.5" x14ac:dyDescent="0.25">
      <c r="N929" s="23"/>
      <c r="O929" s="18"/>
    </row>
    <row r="930" spans="14:15" ht="12.5" x14ac:dyDescent="0.25">
      <c r="N930" s="23"/>
      <c r="O930" s="18"/>
    </row>
    <row r="931" spans="14:15" ht="12.5" x14ac:dyDescent="0.25">
      <c r="N931" s="23"/>
      <c r="O931" s="18"/>
    </row>
    <row r="932" spans="14:15" ht="12.5" x14ac:dyDescent="0.25">
      <c r="N932" s="23"/>
      <c r="O932" s="18"/>
    </row>
    <row r="933" spans="14:15" ht="12.5" x14ac:dyDescent="0.25">
      <c r="N933" s="23"/>
      <c r="O933" s="18"/>
    </row>
    <row r="934" spans="14:15" ht="12.5" x14ac:dyDescent="0.25">
      <c r="N934" s="23"/>
      <c r="O934" s="18"/>
    </row>
    <row r="935" spans="14:15" ht="12.5" x14ac:dyDescent="0.25">
      <c r="N935" s="23"/>
      <c r="O935" s="18"/>
    </row>
    <row r="936" spans="14:15" ht="12.5" x14ac:dyDescent="0.25">
      <c r="N936" s="23"/>
      <c r="O936" s="18"/>
    </row>
    <row r="937" spans="14:15" ht="12.5" x14ac:dyDescent="0.25">
      <c r="N937" s="23"/>
      <c r="O937" s="18"/>
    </row>
    <row r="938" spans="14:15" ht="12.5" x14ac:dyDescent="0.25">
      <c r="N938" s="23"/>
      <c r="O938" s="18"/>
    </row>
    <row r="939" spans="14:15" ht="12.5" x14ac:dyDescent="0.25">
      <c r="N939" s="23"/>
      <c r="O939" s="18"/>
    </row>
    <row r="940" spans="14:15" ht="12.5" x14ac:dyDescent="0.25">
      <c r="N940" s="23"/>
      <c r="O940" s="18"/>
    </row>
    <row r="941" spans="14:15" ht="12.5" x14ac:dyDescent="0.25">
      <c r="N941" s="23"/>
      <c r="O941" s="18"/>
    </row>
    <row r="942" spans="14:15" ht="12.5" x14ac:dyDescent="0.25">
      <c r="N942" s="23"/>
      <c r="O942" s="18"/>
    </row>
    <row r="943" spans="14:15" ht="12.5" x14ac:dyDescent="0.25">
      <c r="N943" s="23"/>
      <c r="O943" s="18"/>
    </row>
    <row r="944" spans="14:15" ht="12.5" x14ac:dyDescent="0.25">
      <c r="N944" s="23"/>
      <c r="O944" s="18"/>
    </row>
    <row r="945" spans="14:15" ht="12.5" x14ac:dyDescent="0.25">
      <c r="N945" s="23"/>
      <c r="O945" s="18"/>
    </row>
    <row r="946" spans="14:15" ht="12.5" x14ac:dyDescent="0.25">
      <c r="N946" s="23"/>
      <c r="O946" s="18"/>
    </row>
    <row r="947" spans="14:15" ht="12.5" x14ac:dyDescent="0.25">
      <c r="N947" s="23"/>
      <c r="O947" s="18"/>
    </row>
    <row r="948" spans="14:15" ht="12.5" x14ac:dyDescent="0.25">
      <c r="N948" s="23"/>
      <c r="O948" s="18"/>
    </row>
    <row r="949" spans="14:15" ht="12.5" x14ac:dyDescent="0.25">
      <c r="N949" s="23"/>
      <c r="O949" s="18"/>
    </row>
    <row r="950" spans="14:15" ht="12.5" x14ac:dyDescent="0.25">
      <c r="N950" s="23"/>
      <c r="O950" s="18"/>
    </row>
    <row r="951" spans="14:15" ht="12.5" x14ac:dyDescent="0.25">
      <c r="N951" s="23"/>
      <c r="O951" s="18"/>
    </row>
    <row r="952" spans="14:15" ht="12.5" x14ac:dyDescent="0.25">
      <c r="N952" s="23"/>
      <c r="O952" s="18"/>
    </row>
    <row r="953" spans="14:15" ht="12.5" x14ac:dyDescent="0.25">
      <c r="N953" s="23"/>
      <c r="O953" s="18"/>
    </row>
    <row r="954" spans="14:15" ht="12.5" x14ac:dyDescent="0.25">
      <c r="N954" s="23"/>
      <c r="O954" s="18"/>
    </row>
    <row r="955" spans="14:15" ht="12.5" x14ac:dyDescent="0.25">
      <c r="N955" s="23"/>
      <c r="O955" s="18"/>
    </row>
    <row r="956" spans="14:15" ht="12.5" x14ac:dyDescent="0.25">
      <c r="N956" s="23"/>
      <c r="O956" s="18"/>
    </row>
    <row r="957" spans="14:15" ht="12.5" x14ac:dyDescent="0.25">
      <c r="N957" s="23"/>
      <c r="O957" s="18"/>
    </row>
    <row r="958" spans="14:15" ht="12.5" x14ac:dyDescent="0.25">
      <c r="N958" s="23"/>
      <c r="O958" s="18"/>
    </row>
    <row r="959" spans="14:15" ht="12.5" x14ac:dyDescent="0.25">
      <c r="N959" s="23"/>
      <c r="O959" s="18"/>
    </row>
    <row r="960" spans="14:15" ht="12.5" x14ac:dyDescent="0.25">
      <c r="N960" s="23"/>
      <c r="O960" s="18"/>
    </row>
    <row r="961" spans="14:15" ht="12.5" x14ac:dyDescent="0.25">
      <c r="N961" s="23"/>
      <c r="O961" s="18"/>
    </row>
    <row r="962" spans="14:15" ht="12.5" x14ac:dyDescent="0.25">
      <c r="N962" s="23"/>
      <c r="O962" s="18"/>
    </row>
    <row r="963" spans="14:15" ht="12.5" x14ac:dyDescent="0.25">
      <c r="N963" s="23"/>
      <c r="O963" s="18"/>
    </row>
    <row r="964" spans="14:15" ht="12.5" x14ac:dyDescent="0.25">
      <c r="N964" s="23"/>
      <c r="O964" s="18"/>
    </row>
    <row r="965" spans="14:15" ht="12.5" x14ac:dyDescent="0.25">
      <c r="N965" s="23"/>
      <c r="O965" s="18"/>
    </row>
    <row r="966" spans="14:15" ht="12.5" x14ac:dyDescent="0.25">
      <c r="N966" s="23"/>
      <c r="O966" s="18"/>
    </row>
    <row r="967" spans="14:15" ht="12.5" x14ac:dyDescent="0.25">
      <c r="N967" s="23"/>
      <c r="O967" s="18"/>
    </row>
    <row r="968" spans="14:15" ht="12.5" x14ac:dyDescent="0.25">
      <c r="N968" s="23"/>
      <c r="O968" s="18"/>
    </row>
    <row r="969" spans="14:15" ht="12.5" x14ac:dyDescent="0.25">
      <c r="N969" s="23"/>
      <c r="O969" s="18"/>
    </row>
    <row r="970" spans="14:15" ht="12.5" x14ac:dyDescent="0.25">
      <c r="N970" s="23"/>
      <c r="O970" s="18"/>
    </row>
    <row r="971" spans="14:15" ht="12.5" x14ac:dyDescent="0.25">
      <c r="N971" s="23"/>
      <c r="O971" s="18"/>
    </row>
    <row r="972" spans="14:15" ht="12.5" x14ac:dyDescent="0.25">
      <c r="N972" s="23"/>
      <c r="O972" s="18"/>
    </row>
    <row r="973" spans="14:15" ht="12.5" x14ac:dyDescent="0.25">
      <c r="N973" s="23"/>
      <c r="O973" s="18"/>
    </row>
    <row r="974" spans="14:15" ht="12.5" x14ac:dyDescent="0.25">
      <c r="N974" s="23"/>
      <c r="O974" s="18"/>
    </row>
    <row r="975" spans="14:15" ht="12.5" x14ac:dyDescent="0.25">
      <c r="N975" s="23"/>
      <c r="O975" s="18"/>
    </row>
    <row r="976" spans="14:15" ht="12.5" x14ac:dyDescent="0.25">
      <c r="N976" s="23"/>
      <c r="O976" s="18"/>
    </row>
    <row r="977" spans="14:15" ht="12.5" x14ac:dyDescent="0.25">
      <c r="N977" s="23"/>
      <c r="O977" s="18"/>
    </row>
    <row r="978" spans="14:15" ht="12.5" x14ac:dyDescent="0.25">
      <c r="N978" s="23"/>
      <c r="O978" s="18"/>
    </row>
    <row r="979" spans="14:15" ht="12.5" x14ac:dyDescent="0.25">
      <c r="N979" s="23"/>
      <c r="O979" s="18"/>
    </row>
    <row r="980" spans="14:15" ht="12.5" x14ac:dyDescent="0.25">
      <c r="N980" s="23"/>
      <c r="O980" s="18"/>
    </row>
    <row r="981" spans="14:15" ht="12.5" x14ac:dyDescent="0.25">
      <c r="N981" s="23"/>
      <c r="O981" s="18"/>
    </row>
    <row r="982" spans="14:15" ht="12.5" x14ac:dyDescent="0.25">
      <c r="N982" s="23"/>
      <c r="O982" s="18"/>
    </row>
    <row r="983" spans="14:15" ht="12.5" x14ac:dyDescent="0.25">
      <c r="N983" s="23"/>
      <c r="O983" s="18"/>
    </row>
    <row r="984" spans="14:15" ht="12.5" x14ac:dyDescent="0.25">
      <c r="N984" s="23"/>
      <c r="O984" s="18"/>
    </row>
    <row r="985" spans="14:15" ht="12.5" x14ac:dyDescent="0.25">
      <c r="N985" s="23"/>
      <c r="O985" s="18"/>
    </row>
    <row r="986" spans="14:15" ht="12.5" x14ac:dyDescent="0.25">
      <c r="N986" s="23"/>
      <c r="O986" s="18"/>
    </row>
    <row r="987" spans="14:15" ht="12.5" x14ac:dyDescent="0.25">
      <c r="N987" s="23"/>
      <c r="O987" s="18"/>
    </row>
    <row r="988" spans="14:15" ht="12.5" x14ac:dyDescent="0.25">
      <c r="N988" s="23"/>
      <c r="O988" s="18"/>
    </row>
    <row r="989" spans="14:15" ht="12.5" x14ac:dyDescent="0.25">
      <c r="N989" s="23"/>
      <c r="O989" s="18"/>
    </row>
    <row r="990" spans="14:15" ht="12.5" x14ac:dyDescent="0.25">
      <c r="N990" s="23"/>
      <c r="O990" s="18"/>
    </row>
    <row r="991" spans="14:15" ht="12.5" x14ac:dyDescent="0.25">
      <c r="N991" s="23"/>
      <c r="O991" s="1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N5"/>
  <sheetViews>
    <sheetView workbookViewId="0"/>
  </sheetViews>
  <sheetFormatPr defaultColWidth="12.6328125" defaultRowHeight="15.75" customHeight="1" x14ac:dyDescent="0.25"/>
  <sheetData>
    <row r="1" spans="1:14" ht="15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4" t="s">
        <v>15</v>
      </c>
    </row>
    <row r="2" spans="1:14" ht="15.75" customHeight="1" x14ac:dyDescent="0.35">
      <c r="A2" s="9" t="s">
        <v>36</v>
      </c>
      <c r="B2" s="13" t="s">
        <v>23</v>
      </c>
      <c r="C2" s="13" t="s">
        <v>23</v>
      </c>
      <c r="D2" s="13" t="s">
        <v>23</v>
      </c>
      <c r="E2" s="13" t="s">
        <v>23</v>
      </c>
      <c r="F2" s="13" t="s">
        <v>23</v>
      </c>
      <c r="G2" s="13" t="s">
        <v>23</v>
      </c>
      <c r="H2" s="13" t="s">
        <v>23</v>
      </c>
      <c r="I2" s="13" t="s">
        <v>23</v>
      </c>
      <c r="J2" s="13" t="s">
        <v>23</v>
      </c>
      <c r="K2" s="13" t="s">
        <v>23</v>
      </c>
      <c r="L2" s="13" t="s">
        <v>23</v>
      </c>
      <c r="M2" s="17">
        <v>749.510009765625</v>
      </c>
      <c r="N2" s="25" t="s">
        <v>30</v>
      </c>
    </row>
    <row r="3" spans="1:14" ht="15.75" customHeight="1" x14ac:dyDescent="0.35">
      <c r="A3" s="9" t="s">
        <v>37</v>
      </c>
      <c r="B3" s="13" t="s">
        <v>23</v>
      </c>
      <c r="C3" s="13" t="s">
        <v>23</v>
      </c>
      <c r="D3" s="13" t="s">
        <v>23</v>
      </c>
      <c r="E3" s="13" t="s">
        <v>23</v>
      </c>
      <c r="F3" s="13" t="s">
        <v>23</v>
      </c>
      <c r="G3" s="13" t="s">
        <v>23</v>
      </c>
      <c r="H3" s="13" t="s">
        <v>23</v>
      </c>
      <c r="I3" s="13" t="s">
        <v>23</v>
      </c>
      <c r="J3" s="13" t="s">
        <v>23</v>
      </c>
      <c r="K3" s="13" t="s">
        <v>23</v>
      </c>
      <c r="L3" s="13" t="s">
        <v>23</v>
      </c>
      <c r="M3" s="17">
        <v>186.55999755859375</v>
      </c>
      <c r="N3" s="25" t="s">
        <v>30</v>
      </c>
    </row>
    <row r="4" spans="1:14" ht="15.75" customHeight="1" x14ac:dyDescent="0.35">
      <c r="A4" s="9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7"/>
    </row>
    <row r="5" spans="1:14" ht="15.75" customHeight="1" x14ac:dyDescent="0.35">
      <c r="A5" s="9" t="s">
        <v>31</v>
      </c>
      <c r="B5" s="13" t="s">
        <v>23</v>
      </c>
      <c r="C5" s="13" t="s">
        <v>23</v>
      </c>
      <c r="D5" s="13" t="s">
        <v>23</v>
      </c>
      <c r="E5" s="13" t="s">
        <v>23</v>
      </c>
      <c r="F5" s="13" t="s">
        <v>23</v>
      </c>
      <c r="G5" s="13" t="s">
        <v>23</v>
      </c>
      <c r="H5" s="13" t="s">
        <v>23</v>
      </c>
      <c r="I5" s="13" t="s">
        <v>23</v>
      </c>
      <c r="J5" s="13" t="s">
        <v>23</v>
      </c>
      <c r="K5" s="13" t="s">
        <v>23</v>
      </c>
      <c r="L5" s="13" t="s">
        <v>23</v>
      </c>
      <c r="M5" s="17">
        <v>936.07000732421875</v>
      </c>
      <c r="N5" s="25" t="s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B23"/>
  <sheetViews>
    <sheetView workbookViewId="0"/>
  </sheetViews>
  <sheetFormatPr defaultColWidth="12.6328125" defaultRowHeight="15.75" customHeight="1" x14ac:dyDescent="0.25"/>
  <cols>
    <col min="1" max="1" width="13.6328125" customWidth="1"/>
  </cols>
  <sheetData>
    <row r="1" spans="1:28" ht="15.75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6" t="s">
        <v>10</v>
      </c>
      <c r="L1" s="26" t="s">
        <v>11</v>
      </c>
      <c r="M1" s="26" t="s">
        <v>12</v>
      </c>
      <c r="N1" s="24" t="s">
        <v>15</v>
      </c>
    </row>
    <row r="2" spans="1:28" ht="15.75" customHeight="1" x14ac:dyDescent="0.25">
      <c r="A2" s="6" t="s">
        <v>16</v>
      </c>
      <c r="B2" s="17">
        <v>149.57699584960938</v>
      </c>
      <c r="C2" s="17">
        <v>83.886001586914063</v>
      </c>
      <c r="D2" s="17">
        <v>178.9429931640625</v>
      </c>
      <c r="E2" s="17">
        <v>297.22198486328125</v>
      </c>
      <c r="F2" s="17">
        <v>167.77799987792969</v>
      </c>
      <c r="G2" s="17">
        <v>210.17599487304688</v>
      </c>
      <c r="H2" s="17">
        <v>120.3489990234375</v>
      </c>
      <c r="I2" s="17">
        <v>187.44500732421875</v>
      </c>
      <c r="J2" s="17">
        <v>460.9219970703125</v>
      </c>
      <c r="K2" s="17">
        <v>130.49800109863281</v>
      </c>
      <c r="L2" s="17">
        <v>177.31500244140625</v>
      </c>
      <c r="M2" s="17">
        <v>158.88800048828125</v>
      </c>
      <c r="N2" s="27" t="s">
        <v>17</v>
      </c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8" ht="15.75" customHeight="1" x14ac:dyDescent="0.25">
      <c r="A3" s="6" t="s">
        <v>18</v>
      </c>
      <c r="B3" s="17">
        <v>541.869873046875</v>
      </c>
      <c r="C3" s="17">
        <v>539.52789306640625</v>
      </c>
      <c r="D3" s="17">
        <v>458.37301635742188</v>
      </c>
      <c r="E3" s="17">
        <v>533.01922607421875</v>
      </c>
      <c r="F3" s="17">
        <v>517.4930419921875</v>
      </c>
      <c r="G3" s="17">
        <v>503.90890502929688</v>
      </c>
      <c r="H3" s="17">
        <v>517.337890625</v>
      </c>
      <c r="I3" s="17">
        <v>538.75970458984375</v>
      </c>
      <c r="J3" s="17">
        <v>533.0421142578125</v>
      </c>
      <c r="K3" s="17">
        <v>510.34872436523438</v>
      </c>
      <c r="L3" s="17">
        <v>504.01162719726563</v>
      </c>
      <c r="M3" s="17">
        <v>473.2249755859375</v>
      </c>
      <c r="N3" s="27" t="s">
        <v>17</v>
      </c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ht="15.75" customHeight="1" x14ac:dyDescent="0.25">
      <c r="A4" s="9" t="s">
        <v>38</v>
      </c>
      <c r="B4" s="28" t="s">
        <v>23</v>
      </c>
      <c r="C4" s="28" t="s">
        <v>23</v>
      </c>
      <c r="D4" s="17">
        <v>41.028457641601563</v>
      </c>
      <c r="E4" s="17">
        <v>33.416744232177734</v>
      </c>
      <c r="F4" s="17">
        <v>28.443008422851563</v>
      </c>
      <c r="G4" s="17">
        <v>17.936079025268555</v>
      </c>
      <c r="H4" s="17">
        <v>25.565240859985352</v>
      </c>
      <c r="I4" s="17">
        <v>26.96318244934082</v>
      </c>
      <c r="J4" s="17">
        <v>26.086475372314453</v>
      </c>
      <c r="K4" s="17">
        <v>23.558761596679688</v>
      </c>
      <c r="L4" s="17">
        <v>37.021335601806641</v>
      </c>
      <c r="M4" s="17">
        <v>53.990001678466797</v>
      </c>
      <c r="N4" s="27" t="s">
        <v>17</v>
      </c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8" ht="15.75" customHeight="1" x14ac:dyDescent="0.25">
      <c r="A5" s="9" t="s">
        <v>19</v>
      </c>
      <c r="B5" s="17">
        <v>137.98231506347656</v>
      </c>
      <c r="C5" s="17">
        <v>131.24287414550781</v>
      </c>
      <c r="D5" s="17">
        <v>124.42897033691406</v>
      </c>
      <c r="E5" s="17">
        <v>124.36392974853516</v>
      </c>
      <c r="F5" s="17">
        <v>111.32570648193359</v>
      </c>
      <c r="G5" s="17">
        <v>108.64634704589844</v>
      </c>
      <c r="H5" s="17">
        <v>106.99909973144531</v>
      </c>
      <c r="I5" s="17">
        <v>105.63673400878906</v>
      </c>
      <c r="J5" s="17">
        <v>103.32854461669922</v>
      </c>
      <c r="K5" s="17">
        <v>101.35040283203125</v>
      </c>
      <c r="L5" s="17">
        <v>102.70161437988281</v>
      </c>
      <c r="M5" s="17">
        <v>108.23000335693359</v>
      </c>
      <c r="N5" s="27" t="s">
        <v>17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8" ht="15.75" customHeight="1" x14ac:dyDescent="0.25">
      <c r="A6" s="14" t="s">
        <v>20</v>
      </c>
      <c r="B6" s="17">
        <v>165.22331237792969</v>
      </c>
      <c r="C6" s="17">
        <v>161.00035095214844</v>
      </c>
      <c r="D6" s="17">
        <v>148.02735900878906</v>
      </c>
      <c r="E6" s="17">
        <v>121.45448303222656</v>
      </c>
      <c r="F6" s="17">
        <v>116.87384796142578</v>
      </c>
      <c r="G6" s="17">
        <v>209.50497436523438</v>
      </c>
      <c r="H6" s="17">
        <v>103.72150421142578</v>
      </c>
      <c r="I6" s="17">
        <v>98.775009155273438</v>
      </c>
      <c r="J6" s="17">
        <v>98.551368713378906</v>
      </c>
      <c r="K6" s="17">
        <v>99.365478515625</v>
      </c>
      <c r="L6" s="17">
        <v>94.858558654785156</v>
      </c>
      <c r="M6" s="17">
        <v>163.91000366210938</v>
      </c>
      <c r="N6" s="27" t="s">
        <v>17</v>
      </c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8" ht="15.75" customHeight="1" x14ac:dyDescent="0.25">
      <c r="A7" s="9" t="s">
        <v>21</v>
      </c>
      <c r="B7" s="17">
        <v>464.00430297851563</v>
      </c>
      <c r="C7" s="17">
        <v>448.18478393554688</v>
      </c>
      <c r="D7" s="17">
        <v>420.04397583007813</v>
      </c>
      <c r="E7" s="17">
        <v>407.41848754882813</v>
      </c>
      <c r="F7" s="17">
        <v>355.31521606445313</v>
      </c>
      <c r="G7" s="17">
        <v>342.38238525390625</v>
      </c>
      <c r="H7" s="17">
        <v>345.38949584960938</v>
      </c>
      <c r="I7" s="17">
        <v>386.39352416992188</v>
      </c>
      <c r="J7" s="17">
        <v>362.1585693359375</v>
      </c>
      <c r="K7" s="17">
        <v>361.62481689453125</v>
      </c>
      <c r="L7" s="17">
        <v>425.4857177734375</v>
      </c>
      <c r="M7" s="17">
        <v>457.52999877929688</v>
      </c>
      <c r="N7" s="27" t="s">
        <v>17</v>
      </c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8" ht="15.75" customHeight="1" x14ac:dyDescent="0.25">
      <c r="A8" s="9" t="s">
        <v>22</v>
      </c>
      <c r="B8" s="17">
        <v>5.0422921180725098</v>
      </c>
      <c r="C8" s="17">
        <v>18.598423004150391</v>
      </c>
      <c r="D8" s="17">
        <v>68.401123046875</v>
      </c>
      <c r="E8" s="17">
        <v>8.0219335556030273</v>
      </c>
      <c r="F8" s="28" t="s">
        <v>23</v>
      </c>
      <c r="G8" s="28" t="s">
        <v>23</v>
      </c>
      <c r="H8" s="28" t="s">
        <v>23</v>
      </c>
      <c r="I8" s="28" t="s">
        <v>23</v>
      </c>
      <c r="J8" s="28" t="s">
        <v>23</v>
      </c>
      <c r="K8" s="28" t="s">
        <v>23</v>
      </c>
      <c r="L8" s="28" t="s">
        <v>23</v>
      </c>
      <c r="M8" s="28" t="s">
        <v>23</v>
      </c>
      <c r="N8" s="27" t="s">
        <v>17</v>
      </c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ht="15.75" customHeight="1" x14ac:dyDescent="0.25">
      <c r="A9" s="9" t="s">
        <v>39</v>
      </c>
      <c r="B9" s="17">
        <v>259.97177124023438</v>
      </c>
      <c r="C9" s="17">
        <v>287.16583251953125</v>
      </c>
      <c r="D9" s="17">
        <v>372.56747436523438</v>
      </c>
      <c r="E9" s="17">
        <v>435.37673950195313</v>
      </c>
      <c r="F9" s="17">
        <v>459.70455932617188</v>
      </c>
      <c r="G9" s="17">
        <v>506.18621826171875</v>
      </c>
      <c r="H9" s="17">
        <v>421.89199829101563</v>
      </c>
      <c r="I9" s="17">
        <v>486.67138671875</v>
      </c>
      <c r="J9" s="17">
        <v>434.408935546875</v>
      </c>
      <c r="K9" s="17">
        <v>326.30621337890625</v>
      </c>
      <c r="L9" s="17">
        <v>278.70928955078125</v>
      </c>
      <c r="M9" s="17">
        <v>170.17300415039063</v>
      </c>
      <c r="N9" s="27" t="s">
        <v>17</v>
      </c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ht="15.75" customHeight="1" x14ac:dyDescent="0.25">
      <c r="A10" s="9" t="s">
        <v>40</v>
      </c>
      <c r="B10" s="17">
        <v>4.9540519714355469</v>
      </c>
      <c r="C10" s="17">
        <v>12.562614440917969</v>
      </c>
      <c r="D10" s="17">
        <v>5.3084158897399902</v>
      </c>
      <c r="E10" s="17">
        <v>5.209467887878418</v>
      </c>
      <c r="F10" s="17">
        <v>7.6620550155639648</v>
      </c>
      <c r="G10" s="17">
        <v>5.5486125946044922</v>
      </c>
      <c r="H10" s="17">
        <v>1.0350300073623657</v>
      </c>
      <c r="I10" s="17">
        <v>8.3341770172119141</v>
      </c>
      <c r="J10" s="17">
        <v>5.5744771957397461</v>
      </c>
      <c r="K10" s="17">
        <v>6.5513315200805664</v>
      </c>
      <c r="L10" s="17">
        <v>10.830833435058594</v>
      </c>
      <c r="M10" s="17">
        <v>1.0089999437332153</v>
      </c>
      <c r="N10" s="25" t="s">
        <v>17</v>
      </c>
      <c r="O10" s="8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ht="15.75" customHeight="1" x14ac:dyDescent="0.25">
      <c r="A11" s="14" t="s">
        <v>24</v>
      </c>
      <c r="B11" s="7">
        <v>264.92582321166992</v>
      </c>
      <c r="C11" s="7">
        <v>299.72844696044922</v>
      </c>
      <c r="D11" s="7">
        <v>377.87589025497437</v>
      </c>
      <c r="E11" s="7">
        <v>440.58620738983154</v>
      </c>
      <c r="F11" s="7">
        <v>467.36661434173584</v>
      </c>
      <c r="G11" s="7">
        <v>511.73483085632324</v>
      </c>
      <c r="H11" s="7">
        <v>422.92702829837799</v>
      </c>
      <c r="I11" s="7">
        <v>495.00556373596191</v>
      </c>
      <c r="J11" s="7">
        <v>439.98341274261475</v>
      </c>
      <c r="K11" s="7">
        <v>332.85754489898682</v>
      </c>
      <c r="L11" s="7">
        <v>289.54012298583984</v>
      </c>
      <c r="M11" s="7">
        <v>171.18200409412384</v>
      </c>
      <c r="N11" s="9" t="s">
        <v>17</v>
      </c>
      <c r="O11" s="8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ht="15.75" customHeight="1" x14ac:dyDescent="0.25">
      <c r="A12" s="9" t="s">
        <v>41</v>
      </c>
      <c r="B12" s="17">
        <v>207.9774169921875</v>
      </c>
      <c r="C12" s="17">
        <v>223.98934936523438</v>
      </c>
      <c r="D12" s="17">
        <v>312.9566650390625</v>
      </c>
      <c r="E12" s="17">
        <v>352.65512084960938</v>
      </c>
      <c r="F12" s="17">
        <v>363.1666259765625</v>
      </c>
      <c r="G12" s="17">
        <v>430.25830078125</v>
      </c>
      <c r="H12" s="17">
        <v>333.29470825195313</v>
      </c>
      <c r="I12" s="17">
        <v>408.803955078125</v>
      </c>
      <c r="J12" s="17">
        <v>325.80670166015625</v>
      </c>
      <c r="K12" s="17">
        <v>261.04498291015625</v>
      </c>
      <c r="L12" s="17">
        <v>222.96742248535156</v>
      </c>
      <c r="M12" s="17">
        <v>127.62975311279297</v>
      </c>
      <c r="N12" s="27" t="s">
        <v>17</v>
      </c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8" ht="15.75" customHeight="1" x14ac:dyDescent="0.25">
      <c r="A13" s="9" t="s">
        <v>16</v>
      </c>
      <c r="B13" s="17">
        <v>149.57699584960938</v>
      </c>
      <c r="C13" s="17">
        <v>83.886001586914063</v>
      </c>
      <c r="D13" s="17">
        <v>178.9429931640625</v>
      </c>
      <c r="E13" s="17">
        <v>297.22198486328125</v>
      </c>
      <c r="F13" s="17">
        <v>167.77799987792969</v>
      </c>
      <c r="G13" s="17">
        <v>210.17599487304688</v>
      </c>
      <c r="H13" s="17">
        <v>120.3489990234375</v>
      </c>
      <c r="I13" s="17">
        <v>187.44500732421875</v>
      </c>
      <c r="J13" s="17">
        <v>460.9219970703125</v>
      </c>
      <c r="K13" s="17">
        <v>130.49800109863281</v>
      </c>
      <c r="L13" s="17">
        <v>177.31500244140625</v>
      </c>
      <c r="M13" s="17">
        <v>158.88800048828125</v>
      </c>
      <c r="N13" s="25" t="s">
        <v>30</v>
      </c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ht="12.5" x14ac:dyDescent="0.25">
      <c r="A14" s="9" t="s">
        <v>18</v>
      </c>
      <c r="B14" s="17">
        <v>429.8599853515625</v>
      </c>
      <c r="C14" s="17">
        <v>435.1400146484375</v>
      </c>
      <c r="D14" s="17">
        <v>375.26998901367188</v>
      </c>
      <c r="E14" s="17">
        <v>445.18301391601563</v>
      </c>
      <c r="F14" s="17">
        <v>442.114990234375</v>
      </c>
      <c r="G14" s="17">
        <v>435.46798706054688</v>
      </c>
      <c r="H14" s="17">
        <v>449.84600830078125</v>
      </c>
      <c r="I14" s="17">
        <v>478.95199584960938</v>
      </c>
      <c r="J14" s="17">
        <v>482.02999877929688</v>
      </c>
      <c r="K14" s="17">
        <v>470.5159912109375</v>
      </c>
      <c r="L14" s="17">
        <v>475.54000854492188</v>
      </c>
      <c r="M14" s="17">
        <v>473.2249755859375</v>
      </c>
      <c r="N14" s="25" t="s">
        <v>30</v>
      </c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ht="12.5" x14ac:dyDescent="0.25">
      <c r="A15" s="9" t="s">
        <v>38</v>
      </c>
      <c r="B15" s="28" t="s">
        <v>23</v>
      </c>
      <c r="C15" s="28" t="s">
        <v>23</v>
      </c>
      <c r="D15" s="17">
        <v>33.590000152587891</v>
      </c>
      <c r="E15" s="17">
        <v>27.909999847412109</v>
      </c>
      <c r="F15" s="17">
        <v>24.299999237060547</v>
      </c>
      <c r="G15" s="17">
        <v>15.5</v>
      </c>
      <c r="H15" s="17">
        <v>22.229999542236328</v>
      </c>
      <c r="I15" s="17">
        <v>23.969999313354492</v>
      </c>
      <c r="J15" s="17">
        <v>23.590000152587891</v>
      </c>
      <c r="K15" s="17">
        <v>21.719999313354492</v>
      </c>
      <c r="L15" s="17">
        <v>34.930000305175781</v>
      </c>
      <c r="M15" s="17">
        <v>53.990001678466797</v>
      </c>
      <c r="N15" s="25" t="s">
        <v>30</v>
      </c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ht="12.5" x14ac:dyDescent="0.25">
      <c r="A16" s="9" t="s">
        <v>19</v>
      </c>
      <c r="B16" s="17">
        <v>109.45999908447266</v>
      </c>
      <c r="C16" s="17">
        <v>105.84999847412109</v>
      </c>
      <c r="D16" s="17">
        <v>101.87000274658203</v>
      </c>
      <c r="E16" s="17">
        <v>103.87000274658203</v>
      </c>
      <c r="F16" s="17">
        <v>95.110000610351563</v>
      </c>
      <c r="G16" s="17">
        <v>93.889999389648438</v>
      </c>
      <c r="H16" s="17">
        <v>93.040000915527344</v>
      </c>
      <c r="I16" s="17">
        <v>93.910003662109375</v>
      </c>
      <c r="J16" s="17">
        <v>93.44000244140625</v>
      </c>
      <c r="K16" s="17">
        <v>93.44000244140625</v>
      </c>
      <c r="L16" s="17">
        <v>96.900001525878906</v>
      </c>
      <c r="M16" s="17">
        <v>108.23000335693359</v>
      </c>
      <c r="N16" s="25" t="s">
        <v>30</v>
      </c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ht="12.5" x14ac:dyDescent="0.25">
      <c r="A17" s="14" t="s">
        <v>20</v>
      </c>
      <c r="B17" s="17">
        <v>131.07000732421875</v>
      </c>
      <c r="C17" s="17">
        <v>129.85000610351563</v>
      </c>
      <c r="D17" s="17">
        <v>121.19000244140625</v>
      </c>
      <c r="E17" s="17">
        <v>101.44000244140625</v>
      </c>
      <c r="F17" s="17">
        <v>99.849998474121094</v>
      </c>
      <c r="G17" s="17">
        <v>181.05000305175781</v>
      </c>
      <c r="H17" s="17">
        <v>90.19000244140625</v>
      </c>
      <c r="I17" s="17">
        <v>87.80999755859375</v>
      </c>
      <c r="J17" s="17">
        <v>89.120002746582031</v>
      </c>
      <c r="K17" s="17">
        <v>91.610000610351563</v>
      </c>
      <c r="L17" s="17">
        <v>89.5</v>
      </c>
      <c r="M17" s="17">
        <v>163.91000366210938</v>
      </c>
      <c r="N17" s="25" t="s">
        <v>30</v>
      </c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ht="12.5" x14ac:dyDescent="0.25">
      <c r="A18" s="9" t="s">
        <v>21</v>
      </c>
      <c r="B18" s="17">
        <v>368.08999633789063</v>
      </c>
      <c r="C18" s="17">
        <v>361.47000122070313</v>
      </c>
      <c r="D18" s="17">
        <v>343.8900146484375</v>
      </c>
      <c r="E18" s="17">
        <v>340.27999877929688</v>
      </c>
      <c r="F18" s="17">
        <v>303.55999755859375</v>
      </c>
      <c r="G18" s="17">
        <v>295.8800048828125</v>
      </c>
      <c r="H18" s="17">
        <v>300.32998657226563</v>
      </c>
      <c r="I18" s="17">
        <v>343.5</v>
      </c>
      <c r="J18" s="17">
        <v>327.5</v>
      </c>
      <c r="K18" s="17">
        <v>333.39999389648438</v>
      </c>
      <c r="L18" s="17">
        <v>401.45001220703125</v>
      </c>
      <c r="M18" s="17">
        <v>457.52999877929688</v>
      </c>
      <c r="N18" s="25" t="s">
        <v>30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ht="12.5" x14ac:dyDescent="0.25">
      <c r="A19" s="9" t="s">
        <v>22</v>
      </c>
      <c r="B19" s="17">
        <v>4</v>
      </c>
      <c r="C19" s="17">
        <v>15</v>
      </c>
      <c r="D19" s="17">
        <v>56</v>
      </c>
      <c r="E19" s="17">
        <v>6.6999998092651367</v>
      </c>
      <c r="F19" s="28" t="s">
        <v>23</v>
      </c>
      <c r="G19" s="28" t="s">
        <v>23</v>
      </c>
      <c r="H19" s="28" t="s">
        <v>23</v>
      </c>
      <c r="I19" s="28" t="s">
        <v>23</v>
      </c>
      <c r="J19" s="28" t="s">
        <v>23</v>
      </c>
      <c r="K19" s="28" t="s">
        <v>23</v>
      </c>
      <c r="L19" s="28" t="s">
        <v>23</v>
      </c>
      <c r="M19" s="28" t="s">
        <v>23</v>
      </c>
      <c r="N19" s="25" t="s">
        <v>30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ht="12.5" x14ac:dyDescent="0.25">
      <c r="A20" s="9" t="s">
        <v>39</v>
      </c>
      <c r="B20" s="17">
        <v>206.23300170898438</v>
      </c>
      <c r="C20" s="17">
        <v>231.60499572753906</v>
      </c>
      <c r="D20" s="17">
        <v>305.02099609375</v>
      </c>
      <c r="E20" s="17">
        <v>363.63101196289063</v>
      </c>
      <c r="F20" s="17">
        <v>392.74398803710938</v>
      </c>
      <c r="G20" s="17">
        <v>437.43600463867188</v>
      </c>
      <c r="H20" s="17">
        <v>366.85198974609375</v>
      </c>
      <c r="I20" s="17">
        <v>432.64599609375</v>
      </c>
      <c r="J20" s="17">
        <v>392.83599853515625</v>
      </c>
      <c r="K20" s="17">
        <v>300.8380126953125</v>
      </c>
      <c r="L20" s="17">
        <v>262.96499633789063</v>
      </c>
      <c r="M20" s="17">
        <v>170.17300415039063</v>
      </c>
      <c r="N20" s="25" t="s">
        <v>30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ht="12.5" x14ac:dyDescent="0.25">
      <c r="A21" s="9" t="s">
        <v>40</v>
      </c>
      <c r="B21" s="17">
        <v>3.9300000667572021</v>
      </c>
      <c r="C21" s="17">
        <v>10.131999969482422</v>
      </c>
      <c r="D21" s="17">
        <v>4.3460001945495605</v>
      </c>
      <c r="E21" s="17">
        <v>4.3509998321533203</v>
      </c>
      <c r="F21" s="17">
        <v>6.5460000038146973</v>
      </c>
      <c r="G21" s="17">
        <v>4.7950000762939453</v>
      </c>
      <c r="H21" s="17">
        <v>0.89999997615814209</v>
      </c>
      <c r="I21" s="17">
        <v>7.4089999198913574</v>
      </c>
      <c r="J21" s="17">
        <v>5.0409998893737793</v>
      </c>
      <c r="K21" s="17">
        <v>6.0399999618530273</v>
      </c>
      <c r="L21" s="17">
        <v>10.218999862670898</v>
      </c>
      <c r="M21" s="17">
        <v>1.0089999437332153</v>
      </c>
      <c r="N21" s="25" t="s">
        <v>30</v>
      </c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ht="14.5" x14ac:dyDescent="0.35">
      <c r="A22" s="14" t="s">
        <v>24</v>
      </c>
      <c r="B22" s="13">
        <v>210.16300177574158</v>
      </c>
      <c r="C22" s="13">
        <v>241.73699569702148</v>
      </c>
      <c r="D22" s="13">
        <v>309.36699628829956</v>
      </c>
      <c r="E22" s="13">
        <v>367.98201179504395</v>
      </c>
      <c r="F22" s="13">
        <v>399.28998804092407</v>
      </c>
      <c r="G22" s="13">
        <v>442.23100471496582</v>
      </c>
      <c r="H22" s="13">
        <v>367.75198972225189</v>
      </c>
      <c r="I22" s="13">
        <v>440.05499601364136</v>
      </c>
      <c r="J22" s="13">
        <v>397.87699842453003</v>
      </c>
      <c r="K22" s="13">
        <v>306.87801265716553</v>
      </c>
      <c r="L22" s="13">
        <v>273.18399620056152</v>
      </c>
      <c r="M22" s="13">
        <v>171.18200409412384</v>
      </c>
      <c r="N22" s="25" t="s">
        <v>30</v>
      </c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ht="12.5" x14ac:dyDescent="0.25">
      <c r="A23" s="9" t="s">
        <v>41</v>
      </c>
      <c r="B23" s="17">
        <v>164.98640441894531</v>
      </c>
      <c r="C23" s="17">
        <v>180.65188598632813</v>
      </c>
      <c r="D23" s="17">
        <v>256.21762084960938</v>
      </c>
      <c r="E23" s="17">
        <v>294.54110717773438</v>
      </c>
      <c r="F23" s="17">
        <v>310.26776123046875</v>
      </c>
      <c r="G23" s="17">
        <v>371.82061767578125</v>
      </c>
      <c r="H23" s="17">
        <v>289.81307983398438</v>
      </c>
      <c r="I23" s="17">
        <v>363.42263793945313</v>
      </c>
      <c r="J23" s="17">
        <v>294.62701416015625</v>
      </c>
      <c r="K23" s="17">
        <v>240.67041015625</v>
      </c>
      <c r="L23" s="17">
        <v>210.37199401855469</v>
      </c>
      <c r="M23" s="17">
        <v>127.62975311279297</v>
      </c>
      <c r="N23" s="25" t="s">
        <v>30</v>
      </c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</sheetData>
  <autoFilter ref="A1:N23" xr:uid="{00000000-0009-0000-0000-000002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8"/>
  <sheetViews>
    <sheetView workbookViewId="0"/>
  </sheetViews>
  <sheetFormatPr defaultColWidth="12.6328125" defaultRowHeight="15.75" customHeight="1" x14ac:dyDescent="0.25"/>
  <cols>
    <col min="1" max="1" width="23.08984375" customWidth="1"/>
  </cols>
  <sheetData>
    <row r="1" spans="1:26" ht="15.75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6" t="s">
        <v>10</v>
      </c>
      <c r="L1" s="26" t="s">
        <v>11</v>
      </c>
      <c r="M1" s="26" t="s">
        <v>12</v>
      </c>
      <c r="N1" s="24" t="s">
        <v>15</v>
      </c>
    </row>
    <row r="2" spans="1:26" ht="15.75" customHeight="1" x14ac:dyDescent="0.35">
      <c r="A2" s="29" t="s">
        <v>42</v>
      </c>
      <c r="B2" s="30">
        <v>78.605549999999994</v>
      </c>
      <c r="C2" s="30">
        <v>74.885930000000002</v>
      </c>
      <c r="D2" s="30">
        <v>71.341149999999999</v>
      </c>
      <c r="E2" s="30">
        <v>65.158460000000005</v>
      </c>
      <c r="F2" s="30">
        <v>65.324110000000005</v>
      </c>
      <c r="G2" s="30">
        <v>63.762180000000001</v>
      </c>
      <c r="H2" s="30">
        <v>58.394089999999998</v>
      </c>
      <c r="I2" s="30">
        <v>56.657550000000001</v>
      </c>
      <c r="J2" s="30">
        <v>54.563749999999999</v>
      </c>
      <c r="K2" s="30">
        <v>54.628779999999999</v>
      </c>
      <c r="L2" s="30">
        <v>56.305709999999998</v>
      </c>
      <c r="M2" s="30">
        <v>54.375999999999998</v>
      </c>
      <c r="N2" s="14" t="s">
        <v>17</v>
      </c>
    </row>
    <row r="3" spans="1:26" ht="15.75" customHeight="1" x14ac:dyDescent="0.35">
      <c r="A3" s="10" t="s">
        <v>43</v>
      </c>
      <c r="B3" s="11">
        <v>197.10319999999999</v>
      </c>
      <c r="C3" s="11">
        <v>192.16630000000001</v>
      </c>
      <c r="D3" s="11">
        <v>167.93209999999999</v>
      </c>
      <c r="E3" s="11">
        <v>173.1397</v>
      </c>
      <c r="F3" s="11">
        <v>166.7978</v>
      </c>
      <c r="G3" s="11">
        <v>151.11670000000001</v>
      </c>
      <c r="H3" s="11">
        <v>120.60169999999999</v>
      </c>
      <c r="I3" s="11">
        <v>112.2004</v>
      </c>
      <c r="J3" s="11">
        <v>112.27030000000001</v>
      </c>
      <c r="K3" s="11">
        <v>119.8134</v>
      </c>
      <c r="L3" s="11">
        <v>118.3146</v>
      </c>
      <c r="M3" s="11">
        <v>100.818</v>
      </c>
      <c r="N3" s="14" t="s">
        <v>17</v>
      </c>
    </row>
    <row r="4" spans="1:26" ht="15.75" customHeight="1" x14ac:dyDescent="0.35">
      <c r="A4" s="10" t="s">
        <v>44</v>
      </c>
      <c r="B4" s="11">
        <v>98.521349999999998</v>
      </c>
      <c r="C4" s="11">
        <v>88.207359999999994</v>
      </c>
      <c r="D4" s="11">
        <v>84.72945</v>
      </c>
      <c r="E4" s="11">
        <v>83.903440000000003</v>
      </c>
      <c r="F4" s="11">
        <v>74.216350000000006</v>
      </c>
      <c r="G4" s="11">
        <v>82.542990000000003</v>
      </c>
      <c r="H4" s="11">
        <v>90.02346</v>
      </c>
      <c r="I4" s="11">
        <v>85.407039999999995</v>
      </c>
      <c r="J4" s="11">
        <v>75.637510000000006</v>
      </c>
      <c r="K4" s="11">
        <v>73.024569999999997</v>
      </c>
      <c r="L4" s="11">
        <v>78.494129999999998</v>
      </c>
      <c r="M4" s="11">
        <v>71.971999999999994</v>
      </c>
      <c r="N4" s="14" t="s">
        <v>17</v>
      </c>
    </row>
    <row r="5" spans="1:26" ht="15.75" customHeight="1" x14ac:dyDescent="0.25">
      <c r="A5" s="9" t="s">
        <v>45</v>
      </c>
      <c r="B5" s="17">
        <v>1352.0943603515625</v>
      </c>
      <c r="C5" s="17">
        <v>1284.8001708984375</v>
      </c>
      <c r="D5" s="17">
        <v>1184.073486328125</v>
      </c>
      <c r="E5" s="17">
        <v>1094.773681640625</v>
      </c>
      <c r="F5" s="17">
        <v>1040.86669921875</v>
      </c>
      <c r="G5" s="17">
        <v>975.19964599609375</v>
      </c>
      <c r="H5" s="17">
        <v>925.9228515625</v>
      </c>
      <c r="I5" s="17">
        <v>829.77197265625</v>
      </c>
      <c r="J5" s="17">
        <v>795.89404296875</v>
      </c>
      <c r="K5" s="17">
        <v>789.8834228515625</v>
      </c>
      <c r="L5" s="17">
        <v>758.80596923828125</v>
      </c>
      <c r="M5" s="17">
        <v>678.7650146484375</v>
      </c>
      <c r="N5" s="25" t="s">
        <v>17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5.75" customHeight="1" x14ac:dyDescent="0.35">
      <c r="A6" s="12" t="s">
        <v>46</v>
      </c>
      <c r="B6" s="11">
        <v>361.0949</v>
      </c>
      <c r="C6" s="11">
        <v>353.98250000000002</v>
      </c>
      <c r="D6" s="11">
        <v>311.82240000000002</v>
      </c>
      <c r="E6" s="11">
        <v>292.14210000000003</v>
      </c>
      <c r="F6" s="11">
        <v>297.68009999999998</v>
      </c>
      <c r="G6" s="11">
        <v>278.40609999999998</v>
      </c>
      <c r="H6" s="11">
        <v>254.65190000000001</v>
      </c>
      <c r="I6" s="11">
        <v>256.36849999999998</v>
      </c>
      <c r="J6" s="11">
        <v>268.71280000000002</v>
      </c>
      <c r="K6" s="11">
        <v>255.3425</v>
      </c>
      <c r="L6" s="11">
        <v>259.3741</v>
      </c>
      <c r="M6" s="11">
        <v>219.92400000000001</v>
      </c>
      <c r="N6" s="14" t="s">
        <v>17</v>
      </c>
    </row>
    <row r="7" spans="1:26" ht="15.75" customHeight="1" x14ac:dyDescent="0.35">
      <c r="A7" s="12" t="s">
        <v>47</v>
      </c>
      <c r="B7" s="11">
        <v>453.53019999999998</v>
      </c>
      <c r="C7" s="11">
        <v>434.40589999999997</v>
      </c>
      <c r="D7" s="11">
        <v>398.56599999999997</v>
      </c>
      <c r="E7" s="11">
        <v>396.92410000000001</v>
      </c>
      <c r="F7" s="11">
        <v>365.06310000000002</v>
      </c>
      <c r="G7" s="11">
        <v>372.3229</v>
      </c>
      <c r="H7" s="11">
        <v>357.87079999999997</v>
      </c>
      <c r="I7" s="11">
        <v>369.13690000000003</v>
      </c>
      <c r="J7" s="11">
        <v>376.32749999999999</v>
      </c>
      <c r="K7" s="11">
        <v>384.89510000000001</v>
      </c>
      <c r="L7" s="11">
        <v>383.88459999999998</v>
      </c>
      <c r="M7" s="11">
        <v>199.27500000000001</v>
      </c>
      <c r="N7" s="14" t="s">
        <v>17</v>
      </c>
    </row>
    <row r="8" spans="1:26" ht="15.75" customHeight="1" x14ac:dyDescent="0.25">
      <c r="A8" s="9" t="s">
        <v>42</v>
      </c>
      <c r="B8" s="7">
        <v>62.356998443603516</v>
      </c>
      <c r="C8" s="7">
        <v>60.396999359130859</v>
      </c>
      <c r="D8" s="7">
        <v>58.407001495361328</v>
      </c>
      <c r="E8" s="7">
        <v>54.421001434326172</v>
      </c>
      <c r="F8" s="7">
        <v>55.808998107910156</v>
      </c>
      <c r="G8" s="7">
        <v>55.102001190185547</v>
      </c>
      <c r="H8" s="7">
        <v>50.7760009765625</v>
      </c>
      <c r="I8" s="7">
        <v>50.368000030517578</v>
      </c>
      <c r="J8" s="7">
        <v>49.341999053955078</v>
      </c>
      <c r="K8" s="7">
        <v>50.365001678466797</v>
      </c>
      <c r="L8" s="7">
        <v>53.125</v>
      </c>
      <c r="M8" s="7">
        <v>54.375999450683594</v>
      </c>
      <c r="N8" s="9" t="s">
        <v>30</v>
      </c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9" t="s">
        <v>43</v>
      </c>
      <c r="B9" s="7">
        <v>156.36000061035156</v>
      </c>
      <c r="C9" s="7">
        <v>154.98599243164063</v>
      </c>
      <c r="D9" s="7">
        <v>137.48599243164063</v>
      </c>
      <c r="E9" s="7">
        <v>144.60800170898438</v>
      </c>
      <c r="F9" s="7">
        <v>142.50199890136719</v>
      </c>
      <c r="G9" s="7">
        <v>130.59199523925781</v>
      </c>
      <c r="H9" s="7">
        <v>104.86799621582031</v>
      </c>
      <c r="I9" s="7">
        <v>99.745002746582031</v>
      </c>
      <c r="J9" s="7">
        <v>101.5260009765625</v>
      </c>
      <c r="K9" s="7">
        <v>110.46199798583984</v>
      </c>
      <c r="L9" s="7">
        <v>111.63099670410156</v>
      </c>
      <c r="M9" s="7">
        <v>100.81800079345703</v>
      </c>
      <c r="N9" s="9" t="s">
        <v>30</v>
      </c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 x14ac:dyDescent="0.25">
      <c r="A10" s="9" t="s">
        <v>44</v>
      </c>
      <c r="B10" s="7">
        <v>78.155998229980469</v>
      </c>
      <c r="C10" s="7">
        <v>71.140998840332031</v>
      </c>
      <c r="D10" s="7">
        <v>69.367996215820313</v>
      </c>
      <c r="E10" s="7">
        <v>70.077003479003906</v>
      </c>
      <c r="F10" s="7">
        <v>63.405998229980469</v>
      </c>
      <c r="G10" s="7">
        <v>71.332000732421875</v>
      </c>
      <c r="H10" s="7">
        <v>78.278999328613281</v>
      </c>
      <c r="I10" s="7">
        <v>75.926002502441406</v>
      </c>
      <c r="J10" s="7">
        <v>68.399002075195313</v>
      </c>
      <c r="K10" s="7">
        <v>67.324996948242188</v>
      </c>
      <c r="L10" s="7">
        <v>74.05999755859375</v>
      </c>
      <c r="M10" s="7">
        <v>71.972000122070313</v>
      </c>
      <c r="N10" s="9" t="s">
        <v>30</v>
      </c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5.75" customHeight="1" x14ac:dyDescent="0.25">
      <c r="A11" s="9" t="s">
        <v>45</v>
      </c>
      <c r="B11" s="17">
        <v>1072.60302734375</v>
      </c>
      <c r="C11" s="17">
        <v>1036.217041015625</v>
      </c>
      <c r="D11" s="17">
        <v>969.4010009765625</v>
      </c>
      <c r="E11" s="17">
        <v>914.36602783203125</v>
      </c>
      <c r="F11" s="17">
        <v>889.2540283203125</v>
      </c>
      <c r="G11" s="17">
        <v>842.74798583984375</v>
      </c>
      <c r="H11" s="17">
        <v>805.12701416015625</v>
      </c>
      <c r="I11" s="17">
        <v>737.65899658203125</v>
      </c>
      <c r="J11" s="17">
        <v>719.72698974609375</v>
      </c>
      <c r="K11" s="17">
        <v>728.23297119140625</v>
      </c>
      <c r="L11" s="17">
        <v>715.94097900390625</v>
      </c>
      <c r="M11" s="17">
        <v>678.7650146484375</v>
      </c>
      <c r="N11" s="25" t="s">
        <v>30</v>
      </c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5.75" customHeight="1" x14ac:dyDescent="0.25">
      <c r="A12" s="14" t="s">
        <v>46</v>
      </c>
      <c r="B12" s="7">
        <v>286.4530029296875</v>
      </c>
      <c r="C12" s="7">
        <v>285.49398803710938</v>
      </c>
      <c r="D12" s="7">
        <v>255.28900146484375</v>
      </c>
      <c r="E12" s="7">
        <v>244</v>
      </c>
      <c r="F12" s="7">
        <v>254.32000732421875</v>
      </c>
      <c r="G12" s="7">
        <v>240.59300231933594</v>
      </c>
      <c r="H12" s="7">
        <v>221.42999267578125</v>
      </c>
      <c r="I12" s="7">
        <v>227.90899658203125</v>
      </c>
      <c r="J12" s="7">
        <v>242.99699401855469</v>
      </c>
      <c r="K12" s="7">
        <v>235.41299438476563</v>
      </c>
      <c r="L12" s="7">
        <v>244.72200012207031</v>
      </c>
      <c r="M12" s="7">
        <v>219.92399597167969</v>
      </c>
      <c r="N12" s="9" t="s">
        <v>30</v>
      </c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5.75" customHeight="1" x14ac:dyDescent="0.25">
      <c r="A13" s="14" t="s">
        <v>47</v>
      </c>
      <c r="B13" s="7">
        <v>359.781005859375</v>
      </c>
      <c r="C13" s="7">
        <v>350.35699462890625</v>
      </c>
      <c r="D13" s="7">
        <v>326.30599975585938</v>
      </c>
      <c r="E13" s="7">
        <v>331.5150146484375</v>
      </c>
      <c r="F13" s="7">
        <v>311.88800048828125</v>
      </c>
      <c r="G13" s="7">
        <v>321.75399780273438</v>
      </c>
      <c r="H13" s="7">
        <v>311.18301391601563</v>
      </c>
      <c r="I13" s="7">
        <v>328.15899658203125</v>
      </c>
      <c r="J13" s="7">
        <v>340.31298828125</v>
      </c>
      <c r="K13" s="7">
        <v>354.85400390625</v>
      </c>
      <c r="L13" s="7">
        <v>362.19900512695313</v>
      </c>
      <c r="M13" s="7">
        <v>199.27499389648438</v>
      </c>
      <c r="N13" s="9" t="s">
        <v>30</v>
      </c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4.5" x14ac:dyDescent="0.35">
      <c r="A14" s="10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4"/>
    </row>
    <row r="15" spans="1:26" ht="12.5" x14ac:dyDescent="0.25">
      <c r="A15" s="9" t="s">
        <v>25</v>
      </c>
      <c r="B15" s="17">
        <v>2540.94970703125</v>
      </c>
      <c r="C15" s="17">
        <v>2428.4482421875</v>
      </c>
      <c r="D15" s="17">
        <v>2218.464599609375</v>
      </c>
      <c r="E15" s="17">
        <v>2106.04150390625</v>
      </c>
      <c r="F15" s="17">
        <v>2009.947998046875</v>
      </c>
      <c r="G15" s="17">
        <v>1923.3504638671875</v>
      </c>
      <c r="H15" s="17">
        <v>1807.4647216796875</v>
      </c>
      <c r="I15" s="17">
        <v>1709.542236328125</v>
      </c>
      <c r="J15" s="17">
        <v>1683.4058837890625</v>
      </c>
      <c r="K15" s="17">
        <v>1677.587646484375</v>
      </c>
      <c r="L15" s="17">
        <v>1655.1790771484375</v>
      </c>
      <c r="M15" s="17">
        <v>1325.1300048828125</v>
      </c>
      <c r="N15" s="25" t="s">
        <v>17</v>
      </c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4.5" x14ac:dyDescent="0.35">
      <c r="A16" s="12" t="s">
        <v>48</v>
      </c>
      <c r="B16" s="11">
        <f t="shared" ref="B16:M16" si="0">B15-B5</f>
        <v>1188.8553466796875</v>
      </c>
      <c r="C16" s="11">
        <f t="shared" si="0"/>
        <v>1143.6480712890625</v>
      </c>
      <c r="D16" s="11">
        <f t="shared" si="0"/>
        <v>1034.39111328125</v>
      </c>
      <c r="E16" s="11">
        <f t="shared" si="0"/>
        <v>1011.267822265625</v>
      </c>
      <c r="F16" s="11">
        <f t="shared" si="0"/>
        <v>969.081298828125</v>
      </c>
      <c r="G16" s="11">
        <f t="shared" si="0"/>
        <v>948.15081787109375</v>
      </c>
      <c r="H16" s="11">
        <f t="shared" si="0"/>
        <v>881.5418701171875</v>
      </c>
      <c r="I16" s="11">
        <f t="shared" si="0"/>
        <v>879.770263671875</v>
      </c>
      <c r="J16" s="11">
        <f t="shared" si="0"/>
        <v>887.5118408203125</v>
      </c>
      <c r="K16" s="11">
        <f t="shared" si="0"/>
        <v>887.7042236328125</v>
      </c>
      <c r="L16" s="11">
        <f t="shared" si="0"/>
        <v>896.37310791015625</v>
      </c>
      <c r="M16" s="11">
        <f t="shared" si="0"/>
        <v>646.364990234375</v>
      </c>
      <c r="N16" s="14" t="s">
        <v>17</v>
      </c>
    </row>
    <row r="17" spans="1:26" ht="12.5" x14ac:dyDescent="0.25">
      <c r="A17" s="9" t="s">
        <v>25</v>
      </c>
      <c r="B17" s="17">
        <v>2015.7099609375</v>
      </c>
      <c r="C17" s="17">
        <v>1958.592041015625</v>
      </c>
      <c r="D17" s="17">
        <v>1816.2569580078125</v>
      </c>
      <c r="E17" s="17">
        <v>1758.987060546875</v>
      </c>
      <c r="F17" s="17">
        <v>1717.178955078125</v>
      </c>
      <c r="G17" s="17">
        <v>1662.1209716796875</v>
      </c>
      <c r="H17" s="17">
        <v>1571.6629638671875</v>
      </c>
      <c r="I17" s="17">
        <v>1519.7659912109375</v>
      </c>
      <c r="J17" s="17">
        <v>1522.303955078125</v>
      </c>
      <c r="K17" s="17">
        <v>1546.6519775390625</v>
      </c>
      <c r="L17" s="17">
        <v>1561.677978515625</v>
      </c>
      <c r="M17" s="17">
        <v>1325.1300048828125</v>
      </c>
      <c r="N17" s="25" t="s">
        <v>30</v>
      </c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4.5" x14ac:dyDescent="0.35">
      <c r="A18" s="12" t="s">
        <v>48</v>
      </c>
      <c r="B18" s="11">
        <f t="shared" ref="B18:M18" si="1">B17-B11</f>
        <v>943.10693359375</v>
      </c>
      <c r="C18" s="11">
        <f t="shared" si="1"/>
        <v>922.375</v>
      </c>
      <c r="D18" s="11">
        <f t="shared" si="1"/>
        <v>846.85595703125</v>
      </c>
      <c r="E18" s="11">
        <f t="shared" si="1"/>
        <v>844.62103271484375</v>
      </c>
      <c r="F18" s="11">
        <f t="shared" si="1"/>
        <v>827.9249267578125</v>
      </c>
      <c r="G18" s="11">
        <f t="shared" si="1"/>
        <v>819.37298583984375</v>
      </c>
      <c r="H18" s="11">
        <f t="shared" si="1"/>
        <v>766.53594970703125</v>
      </c>
      <c r="I18" s="11">
        <f t="shared" si="1"/>
        <v>782.10699462890625</v>
      </c>
      <c r="J18" s="11">
        <f t="shared" si="1"/>
        <v>802.57696533203125</v>
      </c>
      <c r="K18" s="11">
        <f t="shared" si="1"/>
        <v>818.41900634765625</v>
      </c>
      <c r="L18" s="11">
        <f t="shared" si="1"/>
        <v>845.73699951171875</v>
      </c>
      <c r="M18" s="11">
        <f t="shared" si="1"/>
        <v>646.364990234375</v>
      </c>
      <c r="N18" s="9" t="s">
        <v>30</v>
      </c>
    </row>
  </sheetData>
  <autoFilter ref="A1:N17" xr:uid="{00000000-0009-0000-0000-000003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8"/>
  <sheetViews>
    <sheetView workbookViewId="0"/>
  </sheetViews>
  <sheetFormatPr defaultColWidth="12.6328125" defaultRowHeight="15.75" customHeight="1" x14ac:dyDescent="0.25"/>
  <cols>
    <col min="1" max="1" width="19.7265625" customWidth="1"/>
  </cols>
  <sheetData>
    <row r="1" spans="1:26" x14ac:dyDescent="0.3">
      <c r="A1" s="31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  <c r="K1" s="32" t="s">
        <v>10</v>
      </c>
      <c r="L1" s="32" t="s">
        <v>11</v>
      </c>
      <c r="M1" s="32" t="s">
        <v>12</v>
      </c>
      <c r="N1" s="31" t="s">
        <v>15</v>
      </c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.75" customHeight="1" x14ac:dyDescent="0.25">
      <c r="A2" s="33" t="s">
        <v>49</v>
      </c>
      <c r="B2" s="34">
        <v>308.2794189453125</v>
      </c>
      <c r="C2" s="34">
        <v>337.11749267578125</v>
      </c>
      <c r="D2" s="34">
        <v>299.75448608398438</v>
      </c>
      <c r="E2" s="34">
        <v>242.67787170410156</v>
      </c>
      <c r="F2" s="34">
        <v>198.08038330078125</v>
      </c>
      <c r="G2" s="34">
        <v>239.18743896484375</v>
      </c>
      <c r="H2" s="34">
        <v>252.81758117675781</v>
      </c>
      <c r="I2" s="34">
        <v>276.32144165039063</v>
      </c>
      <c r="J2" s="34">
        <v>350.65020751953125</v>
      </c>
      <c r="K2" s="34">
        <v>349.97775268554688</v>
      </c>
      <c r="L2" s="34">
        <v>373.03369140625</v>
      </c>
      <c r="M2" s="34">
        <v>329.0150146484375</v>
      </c>
      <c r="N2" s="35" t="s">
        <v>17</v>
      </c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5.75" customHeight="1" x14ac:dyDescent="0.25">
      <c r="A3" s="9" t="s">
        <v>50</v>
      </c>
      <c r="B3" s="7">
        <v>210.07449340820313</v>
      </c>
      <c r="C3" s="7">
        <v>172.34663391113281</v>
      </c>
      <c r="D3" s="7">
        <v>193.33943176269531</v>
      </c>
      <c r="E3" s="7">
        <v>179.56561279296875</v>
      </c>
      <c r="F3" s="7">
        <v>127.88117218017578</v>
      </c>
      <c r="G3" s="7">
        <v>68.651206970214844</v>
      </c>
      <c r="H3" s="7">
        <v>91.970466613769531</v>
      </c>
      <c r="I3" s="7">
        <v>57.932033538818359</v>
      </c>
      <c r="J3" s="7">
        <v>68.378852844238281</v>
      </c>
      <c r="K3" s="7">
        <v>63.153099060058594</v>
      </c>
      <c r="L3" s="7">
        <v>59.325286865234375</v>
      </c>
      <c r="M3" s="7">
        <v>46.622001647949219</v>
      </c>
      <c r="N3" s="9" t="s">
        <v>17</v>
      </c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5.75" customHeight="1" x14ac:dyDescent="0.25">
      <c r="A4" s="14" t="s">
        <v>49</v>
      </c>
      <c r="B4" s="7">
        <v>244.55499267578125</v>
      </c>
      <c r="C4" s="7">
        <v>271.89199829101563</v>
      </c>
      <c r="D4" s="7">
        <v>245.40899658203125</v>
      </c>
      <c r="E4" s="7">
        <v>202.68699645996094</v>
      </c>
      <c r="F4" s="7">
        <v>169.22799682617188</v>
      </c>
      <c r="G4" s="7">
        <v>206.70100402832031</v>
      </c>
      <c r="H4" s="7">
        <v>219.83500671386719</v>
      </c>
      <c r="I4" s="7">
        <v>245.64700317382813</v>
      </c>
      <c r="J4" s="7">
        <v>317.09298706054688</v>
      </c>
      <c r="K4" s="7">
        <v>322.6619873046875</v>
      </c>
      <c r="L4" s="7">
        <v>351.96099853515625</v>
      </c>
      <c r="M4" s="7">
        <v>329.0150146484375</v>
      </c>
      <c r="N4" s="9" t="s">
        <v>30</v>
      </c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5.75" customHeight="1" x14ac:dyDescent="0.25">
      <c r="A5" s="9" t="s">
        <v>50</v>
      </c>
      <c r="B5" s="7">
        <v>166.64999389648438</v>
      </c>
      <c r="C5" s="7">
        <v>139.00100708007813</v>
      </c>
      <c r="D5" s="7">
        <v>158.28700256347656</v>
      </c>
      <c r="E5" s="7">
        <v>149.97500610351563</v>
      </c>
      <c r="F5" s="7">
        <v>109.25399780273438</v>
      </c>
      <c r="G5" s="7">
        <v>59.326999664306641</v>
      </c>
      <c r="H5" s="7">
        <v>79.972000122070313</v>
      </c>
      <c r="I5" s="7">
        <v>51.500999450683594</v>
      </c>
      <c r="J5" s="7">
        <v>61.834999084472656</v>
      </c>
      <c r="K5" s="7">
        <v>58.2239990234375</v>
      </c>
      <c r="L5" s="7">
        <v>55.9739990234375</v>
      </c>
      <c r="M5" s="7">
        <v>46.622001647949219</v>
      </c>
      <c r="N5" s="9" t="s">
        <v>30</v>
      </c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5.75" customHeight="1" x14ac:dyDescent="0.25">
      <c r="A6" s="9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5.75" customHeight="1" x14ac:dyDescent="0.25">
      <c r="A7" s="9" t="s">
        <v>26</v>
      </c>
      <c r="B7" s="7">
        <v>518.3538818359375</v>
      </c>
      <c r="C7" s="7">
        <v>509.464111328125</v>
      </c>
      <c r="D7" s="7">
        <v>493.09390258789063</v>
      </c>
      <c r="E7" s="7">
        <v>422.24346923828125</v>
      </c>
      <c r="F7" s="7">
        <v>325.9615478515625</v>
      </c>
      <c r="G7" s="7">
        <v>307.83865356445313</v>
      </c>
      <c r="H7" s="7">
        <v>344.78805541992188</v>
      </c>
      <c r="I7" s="7">
        <v>334.25347900390625</v>
      </c>
      <c r="J7" s="7">
        <v>419.029052734375</v>
      </c>
      <c r="K7" s="7">
        <v>413.130859375</v>
      </c>
      <c r="L7" s="7">
        <v>432.35897827148438</v>
      </c>
      <c r="M7" s="7">
        <v>375.63702392578125</v>
      </c>
      <c r="N7" s="9" t="s">
        <v>17</v>
      </c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5.75" customHeight="1" x14ac:dyDescent="0.25">
      <c r="A8" s="9" t="s">
        <v>26</v>
      </c>
      <c r="B8" s="7">
        <v>411.20498657226563</v>
      </c>
      <c r="C8" s="7">
        <v>410.89300537109375</v>
      </c>
      <c r="D8" s="7">
        <v>403.69598388671875</v>
      </c>
      <c r="E8" s="7">
        <v>352.6619873046875</v>
      </c>
      <c r="F8" s="7">
        <v>278.48199462890625</v>
      </c>
      <c r="G8" s="7">
        <v>266.02801513671875</v>
      </c>
      <c r="H8" s="7">
        <v>299.8070068359375</v>
      </c>
      <c r="I8" s="7">
        <v>297.14801025390625</v>
      </c>
      <c r="J8" s="7">
        <v>378.927978515625</v>
      </c>
      <c r="K8" s="7">
        <v>380.885986328125</v>
      </c>
      <c r="L8" s="7">
        <v>407.93499755859375</v>
      </c>
      <c r="M8" s="7">
        <v>375.63702392578125</v>
      </c>
      <c r="N8" s="9" t="s">
        <v>30</v>
      </c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3"/>
  <sheetViews>
    <sheetView workbookViewId="0"/>
  </sheetViews>
  <sheetFormatPr defaultColWidth="12.6328125" defaultRowHeight="15.75" customHeight="1" x14ac:dyDescent="0.25"/>
  <sheetData>
    <row r="1" spans="1:26" ht="15.75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6" t="s">
        <v>10</v>
      </c>
      <c r="L1" s="26" t="s">
        <v>11</v>
      </c>
      <c r="M1" s="26" t="s">
        <v>12</v>
      </c>
      <c r="N1" s="24" t="s">
        <v>15</v>
      </c>
    </row>
    <row r="2" spans="1:26" ht="15.75" customHeight="1" x14ac:dyDescent="0.35">
      <c r="A2" s="29" t="s">
        <v>51</v>
      </c>
      <c r="B2" s="36" t="s">
        <v>23</v>
      </c>
      <c r="C2" s="36" t="s">
        <v>23</v>
      </c>
      <c r="D2" s="36" t="s">
        <v>23</v>
      </c>
      <c r="E2" s="36" t="s">
        <v>23</v>
      </c>
      <c r="F2" s="36" t="s">
        <v>23</v>
      </c>
      <c r="G2" s="36" t="s">
        <v>23</v>
      </c>
      <c r="H2" s="30">
        <v>13.8004</v>
      </c>
      <c r="I2" s="30">
        <v>47.244630000000001</v>
      </c>
      <c r="J2" s="30">
        <v>84.042910000000006</v>
      </c>
      <c r="K2" s="30">
        <v>85.687939999999998</v>
      </c>
      <c r="L2" s="30">
        <v>75.250919999999994</v>
      </c>
      <c r="M2" s="30">
        <v>75</v>
      </c>
      <c r="N2" s="24" t="s">
        <v>17</v>
      </c>
    </row>
    <row r="3" spans="1:26" ht="15.75" customHeight="1" x14ac:dyDescent="0.35">
      <c r="A3" s="10" t="s">
        <v>52</v>
      </c>
      <c r="B3" s="13" t="s">
        <v>23</v>
      </c>
      <c r="C3" s="13" t="s">
        <v>23</v>
      </c>
      <c r="D3" s="13" t="s">
        <v>23</v>
      </c>
      <c r="E3" s="13" t="s">
        <v>23</v>
      </c>
      <c r="F3" s="13" t="s">
        <v>23</v>
      </c>
      <c r="G3" s="13" t="s">
        <v>23</v>
      </c>
      <c r="H3" s="13" t="s">
        <v>23</v>
      </c>
      <c r="I3" s="13" t="s">
        <v>23</v>
      </c>
      <c r="J3" s="11">
        <v>7.7407940000000002</v>
      </c>
      <c r="K3" s="11">
        <v>18.43918</v>
      </c>
      <c r="L3" s="11">
        <v>19.0777</v>
      </c>
      <c r="M3" s="11">
        <v>11</v>
      </c>
      <c r="N3" s="24" t="s">
        <v>17</v>
      </c>
    </row>
    <row r="4" spans="1:26" ht="15.75" customHeight="1" x14ac:dyDescent="0.35">
      <c r="A4" s="10" t="s">
        <v>53</v>
      </c>
      <c r="B4" s="13" t="s">
        <v>23</v>
      </c>
      <c r="C4" s="13" t="s">
        <v>23</v>
      </c>
      <c r="D4" s="13" t="s">
        <v>23</v>
      </c>
      <c r="E4" s="13" t="s">
        <v>23</v>
      </c>
      <c r="F4" s="13" t="s">
        <v>23</v>
      </c>
      <c r="G4" s="13" t="s">
        <v>23</v>
      </c>
      <c r="H4" s="13" t="s">
        <v>23</v>
      </c>
      <c r="I4" s="13" t="s">
        <v>23</v>
      </c>
      <c r="J4" s="13" t="s">
        <v>23</v>
      </c>
      <c r="K4" s="11">
        <v>4.3386300000000002</v>
      </c>
      <c r="L4" s="11">
        <v>16.95795</v>
      </c>
      <c r="M4" s="11">
        <v>14</v>
      </c>
      <c r="N4" s="24" t="s">
        <v>17</v>
      </c>
    </row>
    <row r="5" spans="1:26" ht="15.75" customHeight="1" x14ac:dyDescent="0.35">
      <c r="A5" s="10" t="s">
        <v>54</v>
      </c>
      <c r="B5" s="11">
        <v>162.6139</v>
      </c>
      <c r="C5" s="11">
        <v>246.73910000000001</v>
      </c>
      <c r="D5" s="11">
        <v>265.05439999999999</v>
      </c>
      <c r="E5" s="11">
        <v>245.44720000000001</v>
      </c>
      <c r="F5" s="11">
        <v>280.91860000000003</v>
      </c>
      <c r="G5" s="11">
        <v>299.70609999999999</v>
      </c>
      <c r="H5" s="11">
        <v>388.71129999999999</v>
      </c>
      <c r="I5" s="11">
        <v>479.19549999999998</v>
      </c>
      <c r="J5" s="11">
        <v>533.00900000000001</v>
      </c>
      <c r="K5" s="11">
        <v>645.37120000000004</v>
      </c>
      <c r="L5" s="11">
        <v>553.25329999999997</v>
      </c>
      <c r="M5" s="11">
        <v>616</v>
      </c>
      <c r="N5" s="24" t="s">
        <v>17</v>
      </c>
    </row>
    <row r="6" spans="1:26" ht="15.75" customHeight="1" x14ac:dyDescent="0.35">
      <c r="A6" s="10" t="s">
        <v>55</v>
      </c>
      <c r="B6" s="13" t="s">
        <v>23</v>
      </c>
      <c r="C6" s="13" t="s">
        <v>23</v>
      </c>
      <c r="D6" s="13" t="s">
        <v>23</v>
      </c>
      <c r="E6" s="13" t="s">
        <v>23</v>
      </c>
      <c r="F6" s="11">
        <v>10.53445</v>
      </c>
      <c r="G6" s="11">
        <v>112.24509999999999</v>
      </c>
      <c r="H6" s="11">
        <v>117.3034</v>
      </c>
      <c r="I6" s="11">
        <v>190.10339999999999</v>
      </c>
      <c r="J6" s="11">
        <v>217.84809999999999</v>
      </c>
      <c r="K6" s="11">
        <v>266.82569999999998</v>
      </c>
      <c r="L6" s="11">
        <v>341.27879999999999</v>
      </c>
      <c r="M6" s="11">
        <v>380</v>
      </c>
      <c r="N6" s="24" t="s">
        <v>17</v>
      </c>
    </row>
    <row r="7" spans="1:26" ht="15.75" customHeight="1" x14ac:dyDescent="0.35">
      <c r="A7" s="10" t="s">
        <v>56</v>
      </c>
      <c r="B7" s="13" t="s">
        <v>23</v>
      </c>
      <c r="C7" s="13" t="s">
        <v>23</v>
      </c>
      <c r="D7" s="13" t="s">
        <v>23</v>
      </c>
      <c r="E7" s="13" t="s">
        <v>23</v>
      </c>
      <c r="F7" s="13" t="s">
        <v>23</v>
      </c>
      <c r="G7" s="11">
        <v>6.9429980000000002</v>
      </c>
      <c r="H7" s="11">
        <v>14.950430000000001</v>
      </c>
      <c r="I7" s="11">
        <v>14.623340000000001</v>
      </c>
      <c r="J7" s="11">
        <v>15.481590000000001</v>
      </c>
      <c r="K7" s="11">
        <v>19.52384</v>
      </c>
      <c r="L7" s="11">
        <v>19.0777</v>
      </c>
      <c r="M7" s="11">
        <v>18</v>
      </c>
      <c r="N7" s="24" t="s">
        <v>17</v>
      </c>
    </row>
    <row r="8" spans="1:26" ht="15.75" customHeight="1" x14ac:dyDescent="0.25">
      <c r="A8" s="9" t="s">
        <v>51</v>
      </c>
      <c r="B8" s="19" t="s">
        <v>23</v>
      </c>
      <c r="C8" s="19" t="s">
        <v>23</v>
      </c>
      <c r="D8" s="19" t="s">
        <v>23</v>
      </c>
      <c r="E8" s="19" t="s">
        <v>23</v>
      </c>
      <c r="F8" s="19" t="s">
        <v>23</v>
      </c>
      <c r="G8" s="19" t="s">
        <v>23</v>
      </c>
      <c r="H8" s="7">
        <v>12</v>
      </c>
      <c r="I8" s="7">
        <v>42</v>
      </c>
      <c r="J8" s="7">
        <v>76</v>
      </c>
      <c r="K8" s="7">
        <v>79</v>
      </c>
      <c r="L8" s="7">
        <v>71</v>
      </c>
      <c r="M8" s="7">
        <v>75</v>
      </c>
      <c r="N8" s="9" t="s">
        <v>30</v>
      </c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5.75" customHeight="1" x14ac:dyDescent="0.25">
      <c r="A9" s="9" t="s">
        <v>52</v>
      </c>
      <c r="B9" s="19" t="s">
        <v>23</v>
      </c>
      <c r="C9" s="19" t="s">
        <v>23</v>
      </c>
      <c r="D9" s="19" t="s">
        <v>23</v>
      </c>
      <c r="E9" s="19" t="s">
        <v>23</v>
      </c>
      <c r="F9" s="19" t="s">
        <v>23</v>
      </c>
      <c r="G9" s="19" t="s">
        <v>23</v>
      </c>
      <c r="H9" s="19" t="s">
        <v>23</v>
      </c>
      <c r="I9" s="19" t="s">
        <v>23</v>
      </c>
      <c r="J9" s="7">
        <v>7</v>
      </c>
      <c r="K9" s="7">
        <v>17</v>
      </c>
      <c r="L9" s="7">
        <v>18</v>
      </c>
      <c r="M9" s="7">
        <v>11</v>
      </c>
      <c r="N9" s="9" t="s">
        <v>30</v>
      </c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5.75" customHeight="1" x14ac:dyDescent="0.25">
      <c r="A10" s="9" t="s">
        <v>53</v>
      </c>
      <c r="B10" s="19" t="s">
        <v>23</v>
      </c>
      <c r="C10" s="19" t="s">
        <v>23</v>
      </c>
      <c r="D10" s="19" t="s">
        <v>23</v>
      </c>
      <c r="E10" s="19" t="s">
        <v>23</v>
      </c>
      <c r="F10" s="19" t="s">
        <v>23</v>
      </c>
      <c r="G10" s="19" t="s">
        <v>23</v>
      </c>
      <c r="H10" s="19" t="s">
        <v>23</v>
      </c>
      <c r="I10" s="19" t="s">
        <v>23</v>
      </c>
      <c r="J10" s="19" t="s">
        <v>23</v>
      </c>
      <c r="K10" s="7">
        <v>4</v>
      </c>
      <c r="L10" s="7">
        <v>16</v>
      </c>
      <c r="M10" s="7">
        <v>14</v>
      </c>
      <c r="N10" s="9" t="s">
        <v>30</v>
      </c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2" spans="1:26" ht="15.75" customHeight="1" x14ac:dyDescent="0.35">
      <c r="A12" s="10" t="s">
        <v>29</v>
      </c>
      <c r="B12" s="13" t="s">
        <v>23</v>
      </c>
      <c r="C12" s="13" t="s">
        <v>23</v>
      </c>
      <c r="D12" s="13" t="s">
        <v>23</v>
      </c>
      <c r="E12" s="13" t="s">
        <v>23</v>
      </c>
      <c r="F12" s="13" t="s">
        <v>23</v>
      </c>
      <c r="G12" s="13" t="s">
        <v>23</v>
      </c>
      <c r="H12" s="11">
        <v>13.8004</v>
      </c>
      <c r="I12" s="11">
        <v>47.244630000000001</v>
      </c>
      <c r="J12" s="11">
        <v>91.783699999999996</v>
      </c>
      <c r="K12" s="11">
        <v>108.4658</v>
      </c>
      <c r="L12" s="11">
        <v>111.28660000000001</v>
      </c>
      <c r="M12" s="7">
        <v>100</v>
      </c>
      <c r="N12" s="24" t="s">
        <v>17</v>
      </c>
    </row>
    <row r="13" spans="1:26" ht="15.75" customHeight="1" x14ac:dyDescent="0.25">
      <c r="A13" s="9" t="s">
        <v>29</v>
      </c>
      <c r="B13" s="19" t="s">
        <v>23</v>
      </c>
      <c r="C13" s="19" t="s">
        <v>23</v>
      </c>
      <c r="D13" s="19" t="s">
        <v>23</v>
      </c>
      <c r="E13" s="19" t="s">
        <v>23</v>
      </c>
      <c r="F13" s="19" t="s">
        <v>23</v>
      </c>
      <c r="G13" s="19" t="s">
        <v>23</v>
      </c>
      <c r="H13" s="7">
        <v>12</v>
      </c>
      <c r="I13" s="7">
        <v>42</v>
      </c>
      <c r="J13" s="7">
        <v>83</v>
      </c>
      <c r="K13" s="7">
        <v>100</v>
      </c>
      <c r="L13" s="7">
        <v>105</v>
      </c>
      <c r="M13" s="7">
        <v>100</v>
      </c>
      <c r="N13" s="9" t="s">
        <v>30</v>
      </c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</sheetData>
  <autoFilter ref="A1:N13" xr:uid="{00000000-0009-0000-0000-000005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46:L46"/>
  <sheetViews>
    <sheetView workbookViewId="0"/>
  </sheetViews>
  <sheetFormatPr defaultColWidth="12.6328125" defaultRowHeight="15.75" customHeight="1" x14ac:dyDescent="0.25"/>
  <sheetData>
    <row r="46" spans="1:12" ht="15.75" customHeight="1" x14ac:dyDescent="0.25">
      <c r="A46" s="37" t="s">
        <v>57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</row>
  </sheetData>
  <mergeCells count="1">
    <mergeCell ref="A46:L4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Main_figures</vt:lpstr>
      <vt:lpstr>CRF</vt:lpstr>
      <vt:lpstr>National_grants_in_aid</vt:lpstr>
      <vt:lpstr>Local_gov_rev_exp_breakdown</vt:lpstr>
      <vt:lpstr>Local_gov_cap_exp_breakdown</vt:lpstr>
      <vt:lpstr>Tax_reliefs</vt:lpstr>
      <vt:lpstr>Plots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Billy Beckett</cp:lastModifiedBy>
  <dcterms:modified xsi:type="dcterms:W3CDTF">2023-01-12T16:42:12Z</dcterms:modified>
</cp:coreProperties>
</file>